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705" windowWidth="15405" windowHeight="10575" tabRatio="941" activeTab="0"/>
  </bookViews>
  <sheets>
    <sheet name="Instructions" sheetId="1" r:id="rId1"/>
    <sheet name="Process PMs" sheetId="2" r:id="rId2"/>
    <sheet name="Outcome PMs" sheetId="3" r:id="rId3"/>
    <sheet name="Group Facilitator Survey" sheetId="4" r:id="rId4"/>
    <sheet name="Therapy Process Checklist" sheetId="5" r:id="rId5"/>
    <sheet name="Student Evaluation (Grade 1-2)" sheetId="6" r:id="rId6"/>
    <sheet name="Preschool Evaluation (PreK - K)" sheetId="7" r:id="rId7"/>
    <sheet name="Developers Notes" sheetId="8" state="hidden" r:id="rId8"/>
  </sheets>
  <definedNames>
    <definedName name="_xlnm.Print_Area" localSheetId="0">'Instructions'!$A$1:$B$35</definedName>
    <definedName name="_xlnm.Print_Area" localSheetId="2">'Outcome PMs'!$A$1:$I$9</definedName>
    <definedName name="_xlnm.Print_Area" localSheetId="1">'Process PMs'!$A$3:$I$20</definedName>
    <definedName name="_xlnm.Print_Titles" localSheetId="2">'Outcome PMs'!$1:$4</definedName>
    <definedName name="_xlnm.Print_Titles" localSheetId="1">'Process PMs'!$3:$6</definedName>
  </definedNames>
  <calcPr fullCalcOnLoad="1"/>
</workbook>
</file>

<file path=xl/comments2.xml><?xml version="1.0" encoding="utf-8"?>
<comments xmlns="http://schemas.openxmlformats.org/spreadsheetml/2006/main">
  <authors>
    <author>Lee Ann Cook</author>
  </authors>
  <commentList>
    <comment ref="F8" authorId="0">
      <text>
        <r>
          <rPr>
            <b/>
            <sz val="9"/>
            <rFont val="Tahoma"/>
            <family val="2"/>
          </rPr>
          <t>Data: Grantees are required to report to the collaborative board that supported the grant proposal at least quarterly and to provide a written data report highlighting program outcomes at least annually. The annual written data report must be submitted to the collaborative board prior to the end of each fiscal year. The written data report must also be attached in E-grants. Meeting minutes or other documentation may also be attached. This information should be collected using internal tracking systems.  
Number for PM: Count each report only once. Only report this for reports/presentations given during this reporting period.</t>
        </r>
        <r>
          <rPr>
            <sz val="9"/>
            <rFont val="Tahoma"/>
            <family val="2"/>
          </rPr>
          <t xml:space="preserve">
</t>
        </r>
      </text>
    </comment>
    <comment ref="F9" authorId="0">
      <text>
        <r>
          <rPr>
            <b/>
            <sz val="9"/>
            <rFont val="Tahoma"/>
            <family val="2"/>
          </rPr>
          <t>Data: This information should be collected by internal tracking systems.
Number for PM: Only count each new group that began implementing the program during this reporting period. Count each classroom only once.</t>
        </r>
      </text>
    </comment>
    <comment ref="F10" authorId="0">
      <text>
        <r>
          <rPr>
            <b/>
            <sz val="9"/>
            <rFont val="Tahoma"/>
            <family val="2"/>
          </rPr>
          <t>Data: This information should be collected by internal tracking systems. Report on this measure only at the end of each school year (4th quarter).  
Number for PM: Count each facilitator that delivered the IYS DINA Small Group Curriculum during this school year and report this number for the PM. Count each facilitator only once.</t>
        </r>
      </text>
    </comment>
    <comment ref="F11" authorId="0">
      <text>
        <r>
          <rPr>
            <b/>
            <sz val="9"/>
            <rFont val="Tahoma"/>
            <family val="2"/>
          </rPr>
          <t>Data: This information should be collected by internal tracking systems. Report on this measure only at the end of each school year (4th quarter).  
Number for PM: Of the facilitators reported for ‘Number of Group Facilitators that Delivered the IYS DINA Small Group Curriculum’, count the number that completed the 3 day workshop and report this number for the PM.</t>
        </r>
      </text>
    </comment>
    <comment ref="F13" authorId="0">
      <text>
        <r>
          <rPr>
            <b/>
            <sz val="9"/>
            <rFont val="Tahoma"/>
            <family val="2"/>
          </rPr>
          <t>Data: It is highly recommended that observers attend the full IYS DINA Small Group Curriculum training. A minimum of 20% of the sessions should be observed. This data can be collected from the Therapist Child Small Group Therapy Process Checklist or the EPISCenter IYS DINA Small Group Observation Log.  
Number for PM: Count either the number of completed Therapist Child Small Group Therapy Process Checklist forms or if the observations were logged using the EPISCenter IYS DINA Small Group Observation Log add the answers from #1 on all of the completed logs by all observers and report this number for the PM.</t>
        </r>
        <r>
          <rPr>
            <sz val="9"/>
            <rFont val="Tahoma"/>
            <family val="2"/>
          </rPr>
          <t xml:space="preserve">
</t>
        </r>
      </text>
    </comment>
    <comment ref="F14" authorId="0">
      <text>
        <r>
          <rPr>
            <b/>
            <sz val="9"/>
            <rFont val="Tahoma"/>
            <family val="2"/>
          </rPr>
          <t>Data: This data can be collected from the Therapy Child Group Process Checklists in coordination with the EPISCenter IYS DINA Small Group Observation Logs.  Scoring: For each observed lesson, sum the number of questions that received a “yes” on questions 1-90 of the Therapist Child Small Group Therapy Process Checklist and divide by the total number that did not receive a "2" (NA). This number represents a percent of the questions that were covered during the observed session Place the fidelity score (ranging from 0-1) in column 5 on the EPISCenter IYS DINA Small Group Observation Log.  Number for PM: Count either the number of Therapist Child Small Group Therapy Process Checklists with ratings of .75 or higher or if the observations were logged using the EPISCenter ISY DINA Small Group Observation Log add the answers from #2 on all of the completed EPISCenter IYS DINA Small Group Observation Logs from all observers and report this number for the PM.</t>
        </r>
        <r>
          <rPr>
            <sz val="9"/>
            <rFont val="Tahoma"/>
            <family val="2"/>
          </rPr>
          <t xml:space="preserve">
</t>
        </r>
      </text>
    </comment>
    <comment ref="F15" authorId="0">
      <text>
        <r>
          <rPr>
            <b/>
            <sz val="9"/>
            <rFont val="Tahoma"/>
            <family val="2"/>
          </rPr>
          <t>Data: This data can be collected from the EPISCenter IYS DINA Small Group Curriculum Annual Facilitator Survey. Report on this measure only at the end of each school year (4th quarter).  Number for PM: Count all EPISCenter IYS DINA Small Group Curriculum Annual Facilitator Surveys that were completed and analyzed and report this number for the PM.</t>
        </r>
      </text>
    </comment>
    <comment ref="F16" authorId="0">
      <text>
        <r>
          <rPr>
            <b/>
            <sz val="9"/>
            <rFont val="Tahoma"/>
            <family val="2"/>
          </rPr>
          <t>Data: This measure can be collected from the EPISCenter IYS DINA Small Group Curriculum Annual Facilitator Survey. Report on this measure only at the end of each school year (4th quarter). Number for PM: Count the number of facilitators that answered 18 or higher for Question #1 on the EPISCenter IYS DINA Small Group Curriculum Annual Facilitator Survey and report this number for the PM.</t>
        </r>
      </text>
    </comment>
    <comment ref="F17" authorId="0">
      <text>
        <r>
          <rPr>
            <b/>
            <sz val="9"/>
            <rFont val="Tahoma"/>
            <family val="2"/>
          </rPr>
          <t>Data: This data can be collected from the EPISCenter IYS DINA Small Group Curriculum Annual Facilitator Survey. Report on this measure only at the end of each school year (4th quarter).  Number for PM: Add the answers to Question #2 from ALL of the completed EPISCenter IYS DINA Small Group Curriculum Annual Facilitator Surveys and report this number for the PM.</t>
        </r>
      </text>
    </comment>
    <comment ref="F18" authorId="0">
      <text>
        <r>
          <rPr>
            <b/>
            <sz val="9"/>
            <rFont val="Tahoma"/>
            <family val="2"/>
          </rPr>
          <t>Data: This measure can be collected from the EPISCenter IYS DINA Small Group Curriculum Annual Facilitator Survey. Report on this measure only at the end of each school year (4th quarter).  Number for PM: Add together the answers for Question #3 on the EPISCenter IYS DINA Small Group Curriculum Annual Facilitator Survey for ONLY those facilitators who report completing at least 18 of the 22 IYS DINA Small Group Curriculum sessions</t>
        </r>
        <r>
          <rPr>
            <sz val="9"/>
            <rFont val="Tahoma"/>
            <family val="2"/>
          </rPr>
          <t xml:space="preserve">
</t>
        </r>
      </text>
    </comment>
    <comment ref="F19" authorId="0">
      <text>
        <r>
          <rPr>
            <b/>
            <sz val="9"/>
            <rFont val="Tahoma"/>
            <family val="2"/>
          </rPr>
          <t>Data: This data can be collected from the EPISCenter IYS DINA Student Evaluations. Report on this measure only at the end of each school year (4th quarter).  Number for PM: Count all youth who have a completed pre and post EPISCenter IYS Student Evaluation and report this number for the PM.</t>
        </r>
      </text>
    </comment>
  </commentList>
</comments>
</file>

<file path=xl/comments3.xml><?xml version="1.0" encoding="utf-8"?>
<comments xmlns="http://schemas.openxmlformats.org/spreadsheetml/2006/main">
  <authors>
    <author>Lee Ann Cook</author>
  </authors>
  <commentList>
    <comment ref="G6" authorId="0">
      <text>
        <r>
          <rPr>
            <b/>
            <sz val="9"/>
            <rFont val="Tahoma"/>
            <family val="2"/>
          </rPr>
          <t>Data: This data is calculated from the EPISCenter IYS DINA Student Evaluations. Pre/Post data should be recorded when the final Small Group Lesson has been completed.  
Scoring: To create an anti-social behavior summary score, calculate the mean of items 1-15 in Section A at pre-test and post-test for each youth. Lower scores represent less antisocial behavior.   
Number for PM: Subtract pre-test mean from the post-test mean (Post-test mean – Pre-test mean = change score) for each youth to create a change score. Negative numbers represent a decrease in antisocial behavior. Count all youth with negative change scores and report this number for the PM.</t>
        </r>
      </text>
    </comment>
    <comment ref="G7" authorId="0">
      <text>
        <r>
          <rPr>
            <b/>
            <sz val="9"/>
            <rFont val="Tahoma"/>
            <family val="2"/>
          </rPr>
          <t>Data: Data: This data is calculated from the EPISCenter IYS DINA Student Evaluations. Pre/Post data should be recorded when the final Small Group Lesson has been completed.  
Scoring: To create a concentration/attention summary score, calculate the average of items 16-22 in Section B at pre-test and post-test for each youth. Higher scores represent greater concentration/attention skills.  
Number for PM: Subtract pre-test average from the post-test average (Post-test average – Pre-test average = change score) for each youth to create a change score. Positive numbers represent an increase in concentration/attention. Count all youth with positive change scores and report this number for the PM.</t>
        </r>
      </text>
    </comment>
    <comment ref="G8" authorId="0">
      <text>
        <r>
          <rPr>
            <b/>
            <sz val="9"/>
            <rFont val="Tahoma"/>
            <family val="2"/>
          </rPr>
          <t>Data: This data is calculated from the EPISCenter IYS DINA Student Evaluations. Pre/Post data should be recorded when the final Small Group Lesson has been completed.  
Scoring: To create an emotional competence summary score, calculate the average of items 23-30 in Section C at pre-test and post-test for each youth. Higher scores represent greater emotional competence skills.  
Number for PM: Subtract pre-test average from the post-test average (Post-test average – Pre-test average = change score) for each youth to create a change score. Positive numbers represent an increase in emotional competence. Count all youth with positive change scores and report this number for the PM.</t>
        </r>
        <r>
          <rPr>
            <sz val="9"/>
            <rFont val="Tahoma"/>
            <family val="2"/>
          </rPr>
          <t xml:space="preserve">
</t>
        </r>
      </text>
    </comment>
  </commentList>
</comments>
</file>

<file path=xl/comments4.xml><?xml version="1.0" encoding="utf-8"?>
<comments xmlns="http://schemas.openxmlformats.org/spreadsheetml/2006/main">
  <authors>
    <author>Lee Ann Cook</author>
  </authors>
  <commentList>
    <comment ref="B15" authorId="0">
      <text>
        <r>
          <rPr>
            <b/>
            <sz val="9"/>
            <rFont val="Tahoma"/>
            <family val="2"/>
          </rPr>
          <t>Lee Ann Cook:</t>
        </r>
        <r>
          <rPr>
            <sz val="9"/>
            <rFont val="Tahoma"/>
            <family val="2"/>
          </rPr>
          <t xml:space="preserve">
Oct-Dec Total</t>
        </r>
      </text>
    </comment>
    <comment ref="B20" authorId="0">
      <text>
        <r>
          <rPr>
            <b/>
            <sz val="9"/>
            <rFont val="Tahoma"/>
            <family val="2"/>
          </rPr>
          <t>Lee Ann Cook:</t>
        </r>
        <r>
          <rPr>
            <sz val="9"/>
            <rFont val="Tahoma"/>
            <family val="2"/>
          </rPr>
          <t xml:space="preserve">
Oct-Dec Total</t>
        </r>
      </text>
    </comment>
    <comment ref="B25" authorId="0">
      <text>
        <r>
          <rPr>
            <b/>
            <sz val="9"/>
            <rFont val="Tahoma"/>
            <family val="2"/>
          </rPr>
          <t>Lee Ann Cook:</t>
        </r>
        <r>
          <rPr>
            <sz val="9"/>
            <rFont val="Tahoma"/>
            <family val="2"/>
          </rPr>
          <t xml:space="preserve">
Oct-Dec Total</t>
        </r>
      </text>
    </comment>
    <comment ref="C15" authorId="0">
      <text>
        <r>
          <rPr>
            <b/>
            <sz val="9"/>
            <rFont val="Tahoma"/>
            <family val="2"/>
          </rPr>
          <t>Lee Ann Cook:</t>
        </r>
        <r>
          <rPr>
            <sz val="9"/>
            <rFont val="Tahoma"/>
            <family val="2"/>
          </rPr>
          <t xml:space="preserve">
Jan-Mar Total</t>
        </r>
      </text>
    </comment>
    <comment ref="C20" authorId="0">
      <text>
        <r>
          <rPr>
            <b/>
            <sz val="9"/>
            <rFont val="Tahoma"/>
            <family val="2"/>
          </rPr>
          <t>Lee Ann Cook:</t>
        </r>
        <r>
          <rPr>
            <sz val="9"/>
            <rFont val="Tahoma"/>
            <family val="2"/>
          </rPr>
          <t xml:space="preserve">
Jan-Mar Total</t>
        </r>
      </text>
    </comment>
    <comment ref="C25" authorId="0">
      <text>
        <r>
          <rPr>
            <b/>
            <sz val="9"/>
            <rFont val="Tahoma"/>
            <family val="2"/>
          </rPr>
          <t>Lee Ann Cook:</t>
        </r>
        <r>
          <rPr>
            <sz val="9"/>
            <rFont val="Tahoma"/>
            <family val="2"/>
          </rPr>
          <t xml:space="preserve">
Jan-Mar Total</t>
        </r>
      </text>
    </comment>
    <comment ref="D15" authorId="0">
      <text>
        <r>
          <rPr>
            <b/>
            <sz val="9"/>
            <rFont val="Tahoma"/>
            <family val="2"/>
          </rPr>
          <t>Lee Ann Cook:</t>
        </r>
        <r>
          <rPr>
            <sz val="9"/>
            <rFont val="Tahoma"/>
            <family val="2"/>
          </rPr>
          <t xml:space="preserve">
Apr-Jun Total</t>
        </r>
      </text>
    </comment>
    <comment ref="D20" authorId="0">
      <text>
        <r>
          <rPr>
            <b/>
            <sz val="9"/>
            <rFont val="Tahoma"/>
            <family val="2"/>
          </rPr>
          <t>Lee Ann Cook:</t>
        </r>
        <r>
          <rPr>
            <sz val="9"/>
            <rFont val="Tahoma"/>
            <family val="2"/>
          </rPr>
          <t xml:space="preserve">
Apr-Jun Total</t>
        </r>
      </text>
    </comment>
    <comment ref="D25" authorId="0">
      <text>
        <r>
          <rPr>
            <b/>
            <sz val="9"/>
            <rFont val="Tahoma"/>
            <family val="2"/>
          </rPr>
          <t>Lee Ann Cook:</t>
        </r>
        <r>
          <rPr>
            <sz val="9"/>
            <rFont val="Tahoma"/>
            <family val="2"/>
          </rPr>
          <t xml:space="preserve">
Apr-Jun Total</t>
        </r>
      </text>
    </comment>
    <comment ref="E15" authorId="0">
      <text>
        <r>
          <rPr>
            <b/>
            <sz val="9"/>
            <rFont val="Tahoma"/>
            <family val="2"/>
          </rPr>
          <t>Lee Ann Cook:</t>
        </r>
        <r>
          <rPr>
            <sz val="9"/>
            <rFont val="Tahoma"/>
            <family val="2"/>
          </rPr>
          <t xml:space="preserve">
Jul-Sep Total</t>
        </r>
      </text>
    </comment>
    <comment ref="E20" authorId="0">
      <text>
        <r>
          <rPr>
            <b/>
            <sz val="9"/>
            <rFont val="Tahoma"/>
            <family val="2"/>
          </rPr>
          <t>Lee Ann Cook:</t>
        </r>
        <r>
          <rPr>
            <sz val="9"/>
            <rFont val="Tahoma"/>
            <family val="2"/>
          </rPr>
          <t xml:space="preserve">
Jul-Sep Total</t>
        </r>
      </text>
    </comment>
    <comment ref="E25" authorId="0">
      <text>
        <r>
          <rPr>
            <b/>
            <sz val="9"/>
            <rFont val="Tahoma"/>
            <family val="2"/>
          </rPr>
          <t>Lee Ann Cook:</t>
        </r>
        <r>
          <rPr>
            <sz val="9"/>
            <rFont val="Tahoma"/>
            <family val="2"/>
          </rPr>
          <t xml:space="preserve">
Jul-Sep Total</t>
        </r>
      </text>
    </comment>
  </commentList>
</comments>
</file>

<file path=xl/comments6.xml><?xml version="1.0" encoding="utf-8"?>
<comments xmlns="http://schemas.openxmlformats.org/spreadsheetml/2006/main">
  <authors>
    <author>Lee Ann Cook</author>
  </authors>
  <commentList>
    <comment ref="B120" authorId="0">
      <text>
        <r>
          <rPr>
            <b/>
            <sz val="9"/>
            <rFont val="Tahoma"/>
            <family val="2"/>
          </rPr>
          <t>Oct-Dec Total</t>
        </r>
      </text>
    </comment>
    <comment ref="C120" authorId="0">
      <text>
        <r>
          <rPr>
            <b/>
            <sz val="9"/>
            <rFont val="Tahoma"/>
            <family val="2"/>
          </rPr>
          <t>Jan-Mar Total</t>
        </r>
        <r>
          <rPr>
            <sz val="9"/>
            <rFont val="Tahoma"/>
            <family val="2"/>
          </rPr>
          <t xml:space="preserve">
</t>
        </r>
      </text>
    </comment>
    <comment ref="D120" authorId="0">
      <text>
        <r>
          <rPr>
            <b/>
            <sz val="9"/>
            <rFont val="Tahoma"/>
            <family val="2"/>
          </rPr>
          <t>Apr-Jun Total</t>
        </r>
        <r>
          <rPr>
            <sz val="9"/>
            <rFont val="Tahoma"/>
            <family val="2"/>
          </rPr>
          <t xml:space="preserve">
</t>
        </r>
      </text>
    </comment>
    <comment ref="E120" authorId="0">
      <text>
        <r>
          <rPr>
            <b/>
            <sz val="9"/>
            <rFont val="Tahoma"/>
            <family val="2"/>
          </rPr>
          <t>Jul-Sep Total</t>
        </r>
      </text>
    </comment>
  </commentList>
</comments>
</file>

<file path=xl/comments7.xml><?xml version="1.0" encoding="utf-8"?>
<comments xmlns="http://schemas.openxmlformats.org/spreadsheetml/2006/main">
  <authors>
    <author>Lee Ann Cook</author>
  </authors>
  <commentList>
    <comment ref="B124" authorId="0">
      <text>
        <r>
          <rPr>
            <b/>
            <sz val="9"/>
            <rFont val="Tahoma"/>
            <family val="2"/>
          </rPr>
          <t>Oct-Dec Total</t>
        </r>
      </text>
    </comment>
    <comment ref="C124" authorId="0">
      <text>
        <r>
          <rPr>
            <b/>
            <sz val="9"/>
            <rFont val="Tahoma"/>
            <family val="2"/>
          </rPr>
          <t>Jan-Mar Total</t>
        </r>
        <r>
          <rPr>
            <sz val="9"/>
            <rFont val="Tahoma"/>
            <family val="2"/>
          </rPr>
          <t xml:space="preserve">
</t>
        </r>
      </text>
    </comment>
    <comment ref="D124" authorId="0">
      <text>
        <r>
          <rPr>
            <b/>
            <sz val="9"/>
            <rFont val="Tahoma"/>
            <family val="2"/>
          </rPr>
          <t>Apr-Jun Total</t>
        </r>
      </text>
    </comment>
    <comment ref="E124" authorId="0">
      <text>
        <r>
          <rPr>
            <b/>
            <sz val="9"/>
            <rFont val="Tahoma"/>
            <family val="2"/>
          </rPr>
          <t>Jul-Sep Total</t>
        </r>
        <r>
          <rPr>
            <sz val="9"/>
            <rFont val="Tahoma"/>
            <family val="2"/>
          </rPr>
          <t xml:space="preserve">
</t>
        </r>
      </text>
    </comment>
  </commentList>
</comments>
</file>

<file path=xl/sharedStrings.xml><?xml version="1.0" encoding="utf-8"?>
<sst xmlns="http://schemas.openxmlformats.org/spreadsheetml/2006/main" count="1332" uniqueCount="365">
  <si>
    <t>Performance Measure</t>
  </si>
  <si>
    <t>Program</t>
  </si>
  <si>
    <t>Contact :</t>
  </si>
  <si>
    <t>Email:</t>
  </si>
  <si>
    <t>Phone</t>
  </si>
  <si>
    <t>Insert Contact's Email Here</t>
  </si>
  <si>
    <t>Insert Contact's Phone Here</t>
  </si>
  <si>
    <t>Cumulative</t>
  </si>
  <si>
    <t>Rules</t>
  </si>
  <si>
    <t>WHEN SHOWING THE VIGNETTES</t>
  </si>
  <si>
    <t>PRE-TEST</t>
  </si>
  <si>
    <t>POST-TEST</t>
  </si>
  <si>
    <t>Group Leader ID</t>
  </si>
  <si>
    <t>YES = 1</t>
  </si>
  <si>
    <t>Count sum</t>
  </si>
  <si>
    <t>% of 1s</t>
  </si>
  <si>
    <t>Count above 75%</t>
  </si>
  <si>
    <t>CHANGE SCORES</t>
  </si>
  <si>
    <t>Number of Youth with Decreased Antisocial Behavior should be less than or equal to Number of Youth with Completed and Analyzed EPISCenter IYS DINA Student Evaluation at both Pre and Post-test</t>
  </si>
  <si>
    <t>Number of Youth with Improved Concentration/Attention should be less than or equal to Number of Youth with Completed and Analyzed EPISCenter IYS DINA Student Evaluation at both Pre and Post-test</t>
  </si>
  <si>
    <t>Number of Youth with Increased Emotional Competence should be less than or equal to Number of Youth with Completed and Analyzed EPISCenter IYS DINA Student Evaluation at both Pre and Post-test</t>
  </si>
  <si>
    <t>REVIEW HOME ACTIVITIES AND WRAP UP</t>
  </si>
  <si>
    <t>CHILDREN’S RESPONSES</t>
  </si>
  <si>
    <t>REMEMBER: Your goal in the group sessions should be to draw from the children the information and ideas to share with each other. They should be given plenty of opportunities to practice new behaviors.</t>
  </si>
  <si>
    <t>Number of Group Facilitators that Delivered the IYS DINA Small Group Curriculum should be greater than or equal to Number of Group Facilitators that Delivered the IYS DINA Small Group Curriculum and Were Formally Trained</t>
  </si>
  <si>
    <t>Number of Group Facilitators that Delivered the IYS DINA Small Group Curriculum and Were Formally Trained should be less than or equal to Number of Group Facilitators that Delivered the IYS DINA Small Group Curriculum</t>
  </si>
  <si>
    <t>Number of Completed and Analyzed EPISCenter IYS DINA Small Group Curriculum Annual Facilitator Surveys should be greater than or equal to Number of Groups that Completed at least 18 of the 22 of the IYS DINA Small Group Curriculum Sessions</t>
  </si>
  <si>
    <t>Number of Groups that Completed at least 18 of the 22 of the IYS DINA Small Group Curriculum Sessions should be less than or equal to Number of Completed and Analyzed EPISCenter IYS DINA Small Group Curriculum Annual Facilitator Surveys</t>
  </si>
  <si>
    <t>Number of Youth Served by IYS DINA Small Group Curriculum should be greater than or equal to Number of Youth that Completed the IYS DINA Small Group Curriculum</t>
  </si>
  <si>
    <t>Number of Youth that Completed the IYS DINA Small Group Curriculum should be less than or equal to Number of Youth Served by IYS DINA Small Group Curriculum</t>
  </si>
  <si>
    <t>Number of IYS DINA Small Group Curriculum Session Observations should be greater than or equal to Number of Sessions that Met Minimum Fidelity</t>
  </si>
  <si>
    <t>Number of Sessions that Met Minimum Fidelity should be less than or equal to Number of IYS DINA Small Group Curriculum Session Observations</t>
  </si>
  <si>
    <t>Number of Youth with Completed and Analyzed EPISCenter IYS DINA Student Evaluation at both Pre and Post-test should be greater than or equal to: Number of Youth with Decreased Aggressive or Disruptive Behavior; Number of Youth with Increased Emotional Competence; Number of Youth with Improved Concentration/Attention</t>
  </si>
  <si>
    <t>SET UP OF ROOM</t>
  </si>
  <si>
    <t>Did the Therapist/Group Leader:</t>
  </si>
  <si>
    <t>1. Set up the chairs (or carpet squares) in a semicircle that allowed everyone to see the TV? (name tags for first sessions)</t>
  </si>
  <si>
    <t>2. Sit on either side of the TV and flip chart?</t>
  </si>
  <si>
    <t>3. Have chips in visible and accessible spot?
(sticker basket, prize box, chip bags with names)</t>
  </si>
  <si>
    <t>4. Have dinosaur schedule posted?</t>
  </si>
  <si>
    <t>5. Have healthy snack prepared?</t>
  </si>
  <si>
    <t>6. Have session materials ready?
(home activities manual, cue cards, videos, prizes, puppets, stickers,
rules poster, dina poster for coloring
in total of chips earned each week, art supplies, markers and flip chart,
TV &amp; VCR, helper list, give me five card)</t>
  </si>
  <si>
    <t>CIRCLE TIME: REVIEW CHILDREN’S HOMEWORK &amp; STARTING CIRCLE TIME DISCUSSIONS</t>
  </si>
  <si>
    <t>7. Have puppets arrive and greet children in a predictable and enthusiastic manner (e.g., “one, two, three, Dina!” or a greeting song?)</t>
  </si>
  <si>
    <t>8. Begin the discussion by reviewing the homework with the children and what skills they had remembered to use during the week.</t>
  </si>
  <si>
    <t>9. Give every child the chance to come forward and share his/her homework
(Or share something from the week if s/he forgot homework)</t>
  </si>
  <si>
    <t>10. Enthusiastically praise whatever effort children made this week?</t>
  </si>
  <si>
    <t>11. Applaud successes and give stamps or stickers for homework.</t>
  </si>
  <si>
    <t>12. Explore with children who didn’t complete the home activities
what made it difficult, and challenge them to new goal for this week?</t>
  </si>
  <si>
    <t>13. Have puppets talk about their issues/problems that week and things they
need help with.</t>
  </si>
  <si>
    <t>14. Establish individual goals/ personal challenges for individual children.</t>
  </si>
  <si>
    <t>15. Review learning from prior session.</t>
  </si>
  <si>
    <t>WHEN PRESENTING THE NEW LEARNING IN CIRCLE TIME</t>
  </si>
  <si>
    <t>16. Begin the discussion of the topic with open-ended questions to prompt
children to think about the importance of the topic? (e.g., what are some rules for the class? Or what are some friendly behaviors?)</t>
  </si>
  <si>
    <t>17. Work to include all children in the discussion.</t>
  </si>
  <si>
    <t>18. Paraphrase and highlight the points made by children (reinforce
their ideas by having them role play or demonstrate, hold a cue card,
or give them chips and praise for their ideas).</t>
  </si>
  <si>
    <t>19. Use puppets in lively and enthusiastic way as active
participants in entire session.</t>
  </si>
  <si>
    <t>20. Co-leader attends to group process by giving frequent verbal and
nonverbal praise, nods, thumbs up for paying attention, participating
with answers, helping others etc.</t>
  </si>
  <si>
    <t>21. Use picture cue cards as prompts to reinforce new behaviors being
taught.</t>
  </si>
  <si>
    <t>22. Use a style that is playful, engaging, fun, and paced at children’s
level of attention.</t>
  </si>
  <si>
    <t>23. Present clearly and model new behavior with puppets and role plays.</t>
  </si>
  <si>
    <t>24. Actively involve children by letting them hold cue cards, pause tape,
use smaller puppets, give out snacks, be line leader, etc.</t>
  </si>
  <si>
    <t>25. Provide legitimate opportunities for active children to move
and stretch (e.g., group stretch break or wiggle space for a particular
child or music activity.)</t>
  </si>
  <si>
    <t>26. Set up activities during circle time such as songs, games, large group
bingo, feeling dice, large turtle shell, pass the hat, practicing skill
with puppets.</t>
  </si>
  <si>
    <t>27. Take time to acknowledge disappointment at not being called
upon. Provide children with coping strategies to manage this.
(e.g., self-pat on the back or “maybe next time”).</t>
  </si>
  <si>
    <t>28. Take a group snack break and reinforce social behavior. Encourage
children to share interests and experiences. Perhaps use puppets to
model listening, asking questions, sharing.</t>
  </si>
  <si>
    <t>29. Focus children’s attention before showing vignette. Give them as specific
behavior or emotion to watch for. (“Ready, set, action”)</t>
  </si>
  <si>
    <t>30. Pause longer vignettes at least once to ask questions about segments
of the vignette and to predict what happens next.</t>
  </si>
  <si>
    <t>31. Begin by asking an open-ended question to children about what they
thought was happening in the vignette?</t>
  </si>
  <si>
    <t>32. Acknowledge, praise and nonverbally acknowledge children who are
focused on the vignette.</t>
  </si>
  <si>
    <t>33. Move on to the next vignettes after key points have been discussed,
Pace material to maintain children’s interest.</t>
  </si>
  <si>
    <t>34. Allow for discussion following each vignette? (If vignettes are
played one after another, children may not catch the key points illustrated. Additionally, they won’t have an opportunity to process emotional reactions they may have to vignettes. IF children are distracted vignette may need to be replayed.)</t>
  </si>
  <si>
    <t>35. Use video scene to prompt a role play and practice of the skill viewed
on the video.</t>
  </si>
  <si>
    <t>36. Demonstrate and explain small group activity before leaving
large circle discussion.</t>
  </si>
  <si>
    <t>ROLE PLAYS</t>
  </si>
  <si>
    <t>Did the Therapist/GroupLeader:</t>
  </si>
  <si>
    <t>37. Have children practice new concepts in circle time
through puppet plays and role plays.</t>
  </si>
  <si>
    <t>38. Role plays are set up to practice positive not negative
behaviors and are strategically set up according to children’s
behavior goals to promote high rate of engagement.</t>
  </si>
  <si>
    <t>39. Role plays are carefully set up to help children be successful (e.g., providing the words that they will say, prompting a behavior, setting up role play with a child and a puppet so that puppet can help guide the practice.)</t>
  </si>
  <si>
    <t>SMALL GROUP PRACTICE ACTIVITIES</t>
  </si>
  <si>
    <t>40. Plan small group activity or game to reinforce new learning. (e.g., cooperative art activity, feeling game, blocks, play dough, art activity, bingo, pass the hat, visualization).</t>
  </si>
  <si>
    <t>41. Prepare small group activity materials ahead of time to
minimize children’s waiting time during transition from circle time to
small group activity.</t>
  </si>
  <si>
    <t>42. Participate in small group activity using descriptive commenting and
social and emotional coaching, prompting children to use new skills and praising newly taught skills when they occur?</t>
  </si>
  <si>
    <t>43. Promote reading skills by associating printed work with language.</t>
  </si>
  <si>
    <t>44. Promote writing skills by taking dictations, writing words to be copied and reinforcing children’s beginning attempts to write.</t>
  </si>
  <si>
    <t>45. Provide children with time for less structured peer play with legos, trains, dress up materials, playdough, etc… and coach social interactions and problem solving during this time.</t>
  </si>
  <si>
    <t>46. Give as much time to small group activities as to circle time
discussions?</t>
  </si>
  <si>
    <t>47. Make adaptations in small group activities in order to be
developmentally appropriate for every child?</t>
  </si>
  <si>
    <t>BEHAVIOR MANAGEMENT AND RELATIONSHIP BUILDING SKILLS (during all segments)</t>
  </si>
  <si>
    <t>48. Build relationship with individual children by asking personal
questions about their experiences, listening to their stories,
using child’s name, responding to them uniquely.</t>
  </si>
  <si>
    <t>49. Create a feeling of safety in the group.</t>
  </si>
  <si>
    <t>50. Promote optimism and show belief in children’s
ability to learn and be successful.</t>
  </si>
  <si>
    <t>51. Use physical touch (e.g., back rubs, hugs, lap time)
appropriately.</t>
  </si>
  <si>
    <t>52. Share aspects of self when appropriate (e.g., something about
their families, or mistake they made)</t>
  </si>
  <si>
    <t>53. Use proximal praise and labeled praise for prosocial behavior.</t>
  </si>
  <si>
    <t>54. Avoid making critical or negative statements about children’s behavior.</t>
  </si>
  <si>
    <t>55. Act in a fun, playful, and engaging way with children.</t>
  </si>
  <si>
    <t>56. Show respect, warmth and calmness with children.</t>
  </si>
  <si>
    <t>57. Involve children actively in learning through games,
activities, stories, fantasy.</t>
  </si>
  <si>
    <t>58. Use songs and movement activities strategically when children
need to move or have a break</t>
  </si>
  <si>
    <t>59. Have predictable routines for opening and closing circle time,
bringing out and saying goodbye to puppets, transitioning to snack
time or small group activities, saying goodbye.</t>
  </si>
  <si>
    <t>60. Ignore targeted misbehaviors or attention seeking behaviors. (e.g., blurting out, off seat)</t>
  </si>
  <si>
    <t>61. Use Time Out appropriately, for aggressive behavior or repeated noncompliance.</t>
  </si>
  <si>
    <t>62. Use redirects and distractions to re-engage children who are off task.</t>
  </si>
  <si>
    <t>63. Use warnings for disruptive behavior. (Warnings should let children know what will happen if they do not comply. If noncompliance continues, therapists should follow through with consequence.)</t>
  </si>
  <si>
    <t>64. Praise and give rewards (chips, hand stamps, stickers) to individual
children who are following rules and showing appropriate behaviors.</t>
  </si>
  <si>
    <t>65. Use team incentive approach.</t>
  </si>
  <si>
    <t>66. Use emotion coaching.</t>
  </si>
  <si>
    <t>67. Use social coaching.</t>
  </si>
  <si>
    <t>68. Use academic and persistence coaching.</t>
  </si>
  <si>
    <t>69. Respond to individual and group developmental needs (e.g., change
pace if children are restless, modify activities and questions depending children’s skill, adjust circle time content and length to children’s attention span and level of engagement).</t>
  </si>
  <si>
    <t>70. Prepare for transitions to new activities effectively (visual or
auditory cues).</t>
  </si>
  <si>
    <t>71. Give clear and simple directions and model expected behavior.</t>
  </si>
  <si>
    <t>72. Minimize amount of waiting time for children.</t>
  </si>
  <si>
    <t>73. Attend to and reinforce appropriate behavior much
more often than attending to inappropriate behavior.</t>
  </si>
  <si>
    <t>74. Begin the wrap up process with about 15 minutes remaining?</t>
  </si>
  <si>
    <t>75. Review Detective Home Activity for the week.</t>
  </si>
  <si>
    <t>76. Have children count chips and trade in for prizes.</t>
  </si>
  <si>
    <t>77. Conduct compliment circle time.</t>
  </si>
  <si>
    <t>78. Meet with the parents.</t>
  </si>
  <si>
    <t>79. End the session on time?</t>
  </si>
  <si>
    <t>80. Children appeared engaged and on-task during session.</t>
  </si>
  <si>
    <t>81. Children were enjoying themselves during activities.</t>
  </si>
  <si>
    <t>82. Children were involved in asking questions, role plays and suggesting
ideas.</t>
  </si>
  <si>
    <t>LEADER COLLABORATION</t>
  </si>
  <si>
    <t>83. Did the two leaders have clear, complementary roles in each of the
different activities (e.g., take turns leading content and focusing on
process)?</t>
  </si>
  <si>
    <t>84. Did leaders work well as a team reinforcing each other, while
attending to different roles with children?</t>
  </si>
  <si>
    <t>85. Are leaders implementing behavior plans for children targeted with
special needs?</t>
  </si>
  <si>
    <t>86. Are leaders talking to parents about dinosaur home activities
and about how they can reinforce children’s learning at home?</t>
  </si>
  <si>
    <t>ADHERENCE TO SESSION PROTOCOLS AND CONTENT</t>
  </si>
  <si>
    <t>87. Followed session protocols for session.</t>
  </si>
  <si>
    <t>88. Knowledgeable about content to be presented to children.</t>
  </si>
  <si>
    <t>89. Showed the appropriate number of vignettes for age and temperament
of children.</t>
  </si>
  <si>
    <t>90. Modifications or adaptations were made when necessary to help
keep children actively engaged and successful with activities.</t>
  </si>
  <si>
    <t>STUDENT EVALUATION</t>
  </si>
  <si>
    <t>PART 1</t>
  </si>
  <si>
    <t>A. Aggression/Disruptive Behavior</t>
  </si>
  <si>
    <t>1. Takes others’ property</t>
  </si>
  <si>
    <t>3. Fights</t>
  </si>
  <si>
    <t>4. Is stubborn</t>
  </si>
  <si>
    <t>6. Lies</t>
  </si>
  <si>
    <t>7. Breaks classroom rules</t>
  </si>
  <si>
    <t>8. Teases classmates</t>
  </si>
  <si>
    <t>9. Harms others</t>
  </si>
  <si>
    <t>11. Is disliked by classmates</t>
  </si>
  <si>
    <t>12. Rejects limits set by adults</t>
  </si>
  <si>
    <t>13. Stays excited or upset</t>
  </si>
  <si>
    <t>2. Yells at others during conflicts</t>
  </si>
  <si>
    <t>5. Loses temper when there is a disagreement</t>
  </si>
  <si>
    <t>10. Easily irritated when he/ she has trouble with some task (reading, math, etc.)</t>
  </si>
  <si>
    <t>14. Handles disagreements in a negative way</t>
  </si>
  <si>
    <t>15. Gets angry when provoked by other children</t>
  </si>
  <si>
    <t>B. Concentration/attention</t>
  </si>
  <si>
    <t>16. Works hard</t>
  </si>
  <si>
    <t>17. Works through distractions</t>
  </si>
  <si>
    <t>18. Concentrates</t>
  </si>
  <si>
    <t>19. Stays on task</t>
  </si>
  <si>
    <t>20. Pays attention</t>
  </si>
  <si>
    <t>21. Maintains focus</t>
  </si>
  <si>
    <t>22. Performs at grade level</t>
  </si>
  <si>
    <t>C. Social and emotional competence</t>
  </si>
  <si>
    <t>23. Feels at ease to talk to you</t>
  </si>
  <si>
    <t>24. Shows empathy and compassion for others’ feelings</t>
  </si>
  <si>
    <t>25. Is liked by classmates</t>
  </si>
  <si>
    <t>26. Provides help, shares materials and acts cooperatively with others</t>
  </si>
  <si>
    <t>27. Takes turns, plays fair, and follows rules of the game</t>
  </si>
  <si>
    <t>28. Listens carefully to others</t>
  </si>
  <si>
    <t>29. Initiates interactions and joins in with others in a positive manner</t>
  </si>
  <si>
    <t>30. Recognizes and labels his/her feelings and those of others appropriately</t>
  </si>
  <si>
    <t>PART 2</t>
  </si>
  <si>
    <t>PRE-CURRICULUM</t>
  </si>
  <si>
    <t>POST-CURRICULUM</t>
  </si>
  <si>
    <t>Antisocial Behavior</t>
  </si>
  <si>
    <t>Concentration/Attention</t>
  </si>
  <si>
    <t>Emotional Competence</t>
  </si>
  <si>
    <t>COUNTS</t>
  </si>
  <si>
    <t>NO = 0</t>
  </si>
  <si>
    <t>N/A = 2</t>
  </si>
  <si>
    <t>Count 1 - Yes</t>
  </si>
  <si>
    <t>Count 0 -No</t>
  </si>
  <si>
    <t>Count 2 - N/A</t>
  </si>
  <si>
    <t>Observer Name</t>
  </si>
  <si>
    <t>IYS-Small Groups</t>
  </si>
  <si>
    <t>pre</t>
  </si>
  <si>
    <t>post</t>
  </si>
  <si>
    <t>both</t>
  </si>
  <si>
    <t>Data for Sites to Enter</t>
  </si>
  <si>
    <t>Data that will be calculated for sites</t>
  </si>
  <si>
    <t>Some general characteristics of the spreadsheets (tabs) include:</t>
  </si>
  <si>
    <t>If you have any questions, please contact your EPISCenter TA Provider at 814-863-2568</t>
  </si>
  <si>
    <t>Before submitting your Performance Measures in Egrants, you will need to  complete the following steps:</t>
  </si>
  <si>
    <t>1. Yells at others during conflicts</t>
  </si>
  <si>
    <t>2. Fights</t>
  </si>
  <si>
    <t>3. Is stubborn</t>
  </si>
  <si>
    <t>4. Loses temper when there is a disagreement</t>
  </si>
  <si>
    <t>5. Breaks classroom rules</t>
  </si>
  <si>
    <t>6. Hurts others</t>
  </si>
  <si>
    <t>7. Is disliked by classmates</t>
  </si>
  <si>
    <t>8. Rejects limits set by adults</t>
  </si>
  <si>
    <t>9. Stays excited or upset</t>
  </si>
  <si>
    <t>10. Handles disagreements in a negative way</t>
  </si>
  <si>
    <t>11. Gets angry when provoked by other children</t>
  </si>
  <si>
    <t>12. Whines or complains</t>
  </si>
  <si>
    <t>13. Stays on task</t>
  </si>
  <si>
    <t>14. Pays attention</t>
  </si>
  <si>
    <t>15. Maintains focus</t>
  </si>
  <si>
    <t>18. Completes one task before moving to another</t>
  </si>
  <si>
    <t>19. Sits still when he/she is asked to</t>
  </si>
  <si>
    <t>20. Understands other people's feelings</t>
  </si>
  <si>
    <t>21. Is liked by classmates</t>
  </si>
  <si>
    <t>22. Shares materials and plays cooperatively with others; takes turns</t>
  </si>
  <si>
    <t>23. Provides help</t>
  </si>
  <si>
    <t>24. Listens to others' points of view</t>
  </si>
  <si>
    <t>25. Initiates interactions and joins in with others in a positive manner</t>
  </si>
  <si>
    <t>27. Expresses needs and feelings appropriately</t>
  </si>
  <si>
    <t>28. Resolves problems with other children on his/her own</t>
  </si>
  <si>
    <t>29. Copes well with disappointment or frustration</t>
  </si>
  <si>
    <t>30. Accepts when things don't go his/her way</t>
  </si>
  <si>
    <t>PRESCHOOL STUDENT EVALUATION</t>
  </si>
  <si>
    <t>Insert Contact Person's Name</t>
  </si>
  <si>
    <t>Date Completed</t>
  </si>
  <si>
    <t>Teacher's Name</t>
  </si>
  <si>
    <t>GROUP FACILITATOR SURVEY</t>
  </si>
  <si>
    <t>Date of Observation</t>
  </si>
  <si>
    <t>School:</t>
  </si>
  <si>
    <t>Insert School Name Here</t>
  </si>
  <si>
    <t xml:space="preserve">Only enter data from observations here (not collaborative review by facilitators). </t>
  </si>
  <si>
    <t>October - December</t>
  </si>
  <si>
    <t>January - March</t>
  </si>
  <si>
    <t>April - June</t>
  </si>
  <si>
    <t>July - September</t>
  </si>
  <si>
    <t xml:space="preserve">Select the month grant began </t>
  </si>
  <si>
    <t>Oct-Dec</t>
  </si>
  <si>
    <t>Jan-Mar</t>
  </si>
  <si>
    <t>Apr-Jun</t>
  </si>
  <si>
    <t>Enter the year the grant began (e.g. 2010)</t>
  </si>
  <si>
    <t>Number Key:</t>
  </si>
  <si>
    <t xml:space="preserve">Months: </t>
  </si>
  <si>
    <t>July-Sept</t>
  </si>
  <si>
    <t>number in Oct-Dec</t>
  </si>
  <si>
    <t>number in Jan-Mar</t>
  </si>
  <si>
    <t>number in Apr-Jun</t>
  </si>
  <si>
    <t>number in July-Sept</t>
  </si>
  <si>
    <t>Oct-Dec above 75%</t>
  </si>
  <si>
    <t>Jan-Mar above 75%</t>
  </si>
  <si>
    <t>Apr-Jun above 75%</t>
  </si>
  <si>
    <t>July-Sept above 75%</t>
  </si>
  <si>
    <t>Using the Number Key above, please select the number that corresponds with the month in which the observation took place. Examples: November = 1, January = 2, May = 3…</t>
  </si>
  <si>
    <t>THERAPIST PROCESS CHECKLIST</t>
  </si>
  <si>
    <t>Percent</t>
  </si>
  <si>
    <t>PM#</t>
  </si>
  <si>
    <t>P1</t>
  </si>
  <si>
    <t>P2</t>
  </si>
  <si>
    <t>P3</t>
  </si>
  <si>
    <t>P4</t>
  </si>
  <si>
    <t>P5</t>
  </si>
  <si>
    <t>P6</t>
  </si>
  <si>
    <t>P7</t>
  </si>
  <si>
    <t>P8</t>
  </si>
  <si>
    <t>P9</t>
  </si>
  <si>
    <t>P10</t>
  </si>
  <si>
    <t>P11</t>
  </si>
  <si>
    <t>O1</t>
  </si>
  <si>
    <t>O2</t>
  </si>
  <si>
    <t>O3</t>
  </si>
  <si>
    <t>31. Stops and calms down when frustrated or upset</t>
  </si>
  <si>
    <t>1. Number of Reports to the Collaborative Board: Number of data/outcome reports presented to the collaborative board that supported the project and/or number of written or oral presentations made during this reporting period to the collaborative board that supported the project.</t>
  </si>
  <si>
    <t xml:space="preserve">2. Number of New Groups that Implemented the IYS DINA Small Group Curriculum: Number of new groups that implemented the small group component of the IYS DINA Curriculum during this reporting period. </t>
  </si>
  <si>
    <t>3. Number of Group Facilitators that Delivered the IYS DINA Small Group Curriculum: Number of group facilitators that delivered the IYS DINA Small Group Curriculum.</t>
  </si>
  <si>
    <t>4. Number of Group Facilitators that Delivered the IYS DINA Small Group Curriculum and Were Formally Trained: Number of group facilitators that delivered the IYS Small Group DINA Curriculum that were formally trained.</t>
  </si>
  <si>
    <t>5. Number of IYS DINA Small Group Curriculum Session Observations: Number of IYS DINA Small Group Curriculum sessions observed during this reporting period by an observer trained in IYS DINA Small Group.</t>
  </si>
  <si>
    <t>6. Number of Sessions that Met Minimum Fidelity: The number of observed sessions from IYS DINA Small Group Curriculum delivered during this reporting period with a minimum fidelity score of .75.</t>
  </si>
  <si>
    <t>7. Completed and Analyzed EPISCenter IYS DINA Small Group Curriculum Annual Facilitator Surveys: Number of completed and analyzed EPISCenter IYS DINA Small Group Curriculum Annual Facilitator Surveys.</t>
  </si>
  <si>
    <t>8. Number of Groups that Completed at least 18 of the 22 of the IYS DINA Small Group Curriculum Sessions: Number of groups that completed at least 18 of the 22 IYS DINA Small Group Curriculum sessions during this year.</t>
  </si>
  <si>
    <t>9. Number of Youth Served by IYS DINA Small Group Curriculum: Number of youth that participated in any IYS DINA Small Group Curriculum sessions.</t>
  </si>
  <si>
    <t>10. Number of Youth that Completed the IYS DINA Small Group Curriculum: Number of youth that began and ended the year in groups implementing at least 18 of the 22 IYS DINA Small Group Curriculum sessions.</t>
  </si>
  <si>
    <t>11. Number of Youth with Completed and Analyzed EPISCenter IYS DINA Student Evaluation at both Pre and Post-test: Number of youth with completed and analyzed pre and post EPISCenter IYS DINA Student Evaluation.</t>
  </si>
  <si>
    <t>1. Number of Youth with Decreased Antisocial Behavior: Number of youth with decreased aggressive or disruptive behavior.</t>
  </si>
  <si>
    <t>2. Number of Youth with Improved Concentration/Attention: Number of youth with increased concentration/attention.</t>
  </si>
  <si>
    <t>3. Number of Youth with Increased Emotional Competence: Number of youth with increased emotional competence.</t>
  </si>
  <si>
    <t>4. Upload this new file to Egrants each quarter.</t>
  </si>
  <si>
    <t>Auto Save Tutorial</t>
  </si>
  <si>
    <t>Grant Number</t>
  </si>
  <si>
    <t>County</t>
  </si>
  <si>
    <t>Year of Grant</t>
  </si>
  <si>
    <t>17. Engages in an activity or plays for a sustained period of time</t>
  </si>
  <si>
    <t>16. Listens to stories without being distracted</t>
  </si>
  <si>
    <t>January</t>
  </si>
  <si>
    <t>April</t>
  </si>
  <si>
    <t>July</t>
  </si>
  <si>
    <t>October</t>
  </si>
  <si>
    <t>26. Recognizes and labels his/her feelings accurately</t>
  </si>
  <si>
    <t>1. Of the 22 Dina Small Group Sessions, How many did you implement with the group?</t>
  </si>
  <si>
    <t>3. Number of students who attended 18 or more sessions:</t>
  </si>
  <si>
    <t>2. Number of students who attended 1 or more sessions:</t>
  </si>
  <si>
    <t>Changes:</t>
  </si>
  <si>
    <t>Added 4 quarter reporting</t>
  </si>
  <si>
    <t>Changed survey completion to count 22 or higher as "complete"</t>
  </si>
  <si>
    <t>Is drop down formatting ok to use?</t>
  </si>
  <si>
    <t>Jul-Sep</t>
  </si>
  <si>
    <t>This workbook contains the following spreadsheets or tabs:</t>
  </si>
  <si>
    <t>Facilitator Name</t>
  </si>
  <si>
    <t>Quarter in which group ended?</t>
  </si>
  <si>
    <t>PM8 groups completing 18 or more Oct-Dec</t>
  </si>
  <si>
    <t>PM8 groups completing 18 or more Apr-Jun</t>
  </si>
  <si>
    <t>PM8 groups completing 18 or more Jan-Mar</t>
  </si>
  <si>
    <t>PM8 groups completing 18 or more Jul-Sep</t>
  </si>
  <si>
    <t>PM9 youth served Oct-Dec</t>
  </si>
  <si>
    <t>PM9 youth served Jan-Mar</t>
  </si>
  <si>
    <t>PM9 youth served Apr-Jun</t>
  </si>
  <si>
    <t>PM9 youth served Jul-Sep</t>
  </si>
  <si>
    <t>PM10 youth receiving 18 or more Oct-Dec</t>
  </si>
  <si>
    <t>PM10 youth receiving 18 or more Jan-Mar</t>
  </si>
  <si>
    <t>PM10 youth receiving 18 or more Apr-Jun</t>
  </si>
  <si>
    <t>PM10 youth receiving 18 or more Jul-Sep</t>
  </si>
  <si>
    <t>PM8 totals</t>
  </si>
  <si>
    <t>PM9 totals</t>
  </si>
  <si>
    <t>PM10 totals</t>
  </si>
  <si>
    <t>Antisocial Behavior Oct-Dec</t>
  </si>
  <si>
    <t>Concentration/Attention Oct-Dec</t>
  </si>
  <si>
    <t>Emotional Competence Oct-Dec</t>
  </si>
  <si>
    <t>Antisocial Behavior Jan-Mar</t>
  </si>
  <si>
    <t>Concentration/Attention Jan-Mar</t>
  </si>
  <si>
    <t>Emotional Competence Jan-Mar</t>
  </si>
  <si>
    <t>Antisocial Behavior Apr-Jun</t>
  </si>
  <si>
    <t>Antisocial Behavior Jul-Sep</t>
  </si>
  <si>
    <t>Concentration/Attention Apr-Jun</t>
  </si>
  <si>
    <t>Concentration/Attention Jul-Sep</t>
  </si>
  <si>
    <t>Emotional Competence Apr-Jun</t>
  </si>
  <si>
    <t>Emotional Competence Jul-Sep</t>
  </si>
  <si>
    <t>Student Code</t>
  </si>
  <si>
    <t>Concentration/Attention  Jul-Sep</t>
  </si>
  <si>
    <t>Emotional Competence  Jul-Sep</t>
  </si>
  <si>
    <t>Must Enter Quarter  Completed</t>
  </si>
  <si>
    <t>Must Enter Quarter Completed</t>
  </si>
  <si>
    <t>PM7 totals</t>
  </si>
  <si>
    <t>PM7 group surveys completed Oct-Dec</t>
  </si>
  <si>
    <t>PM7 group surveys completed Jan-Mar</t>
  </si>
  <si>
    <t>PM7 group surveys completed Apr-Jun</t>
  </si>
  <si>
    <t>PM7 group surveys completed Jul-Sep</t>
  </si>
  <si>
    <t>PPM 11 total # complete Oct-Dec</t>
  </si>
  <si>
    <t>PPM 11 total # complete Jan-Mar</t>
  </si>
  <si>
    <t>PPM 11 total # complete Apr-Jun</t>
  </si>
  <si>
    <t>PPM 11 total # complete Jul-Sep</t>
  </si>
  <si>
    <t>PPM 11 total w/ Pre &amp; Post for each quarter</t>
  </si>
  <si>
    <t>OPM # 1 Antisocial Behavior</t>
  </si>
  <si>
    <t>OPM #2 Concentration/Attention</t>
  </si>
  <si>
    <t>OPM #3 Emotional Competence</t>
  </si>
  <si>
    <t>OPM #1 Antisocial Behavior</t>
  </si>
  <si>
    <t>3. Once the macro is finished running, a message box will appear that shows where Excel has saved a copy of this new file. The new file will save as EBP-GrantYear-Grant#-County_Date, for example: EBP-IYS-12345-Centre_03-20-2012. Your original file will be unchanged and closed, and the new file will be open in Excel. You may choose to use the "Save As" feature of Excel to save the new file into a different location, such as your "For Egrants" folder.</t>
  </si>
  <si>
    <t>2. Once you have verified that your data are accurate and complete, click on the green button below. This button will run a macro (i.e., an automated series of steps) that creates a new file that has no participant codes or names in it. The macro will remove or replace original Student Code data with a new anonymous code. Your original file will remain unchanged.   This process help to ensure that no identifying data is submitted to PCCD.  Please do not submit a file that contains students names to Egrants.</t>
  </si>
  <si>
    <t>1.  Review the Process &amp; Outcome tabs to assure the data looks accurate.  Enter "0s" when appropriate for any process measure for which you have nothing to report.  Pink cells indicate a possible error.  If you find one check the rule for the cell and review the workbook for possible data entry errors.  For assistance with a pink cell contact the EPISCenter.</t>
  </si>
  <si>
    <t xml:space="preserve">3.    To make sure that the information entered is consistent, we have placed rules on some cells; these rules are described in column G of the Process Tab or column H of the Outcomes Tab. When a rule is broken the cell turns pink, alerting you to a possible data error.  Cells may turn pink as you are entering information, this is not a problem.  If they remain pink after you have entered all of the information, refer to the rules to determine the cause. </t>
  </si>
  <si>
    <t>2.  Certain cells will only accept certain values. If you enter a value out of the accepted range, you will receive an error message that tells you the range of values that can be entered. Also, if you click on one of these cells, the information for the accepted response options will appear in a tan box.</t>
  </si>
  <si>
    <t>1.  The spreadsheet is locked to protect the formulas that analyze the data, so you will only be able to enter information into the appropriate cells.</t>
  </si>
  <si>
    <t xml:space="preserve"> This workbook is designed to help providers analyze and report outcomes for the IYS DINA Small Group Curriculum.  Process data is reported quarterly and is summarized in the Process PMs Tab.  Pre/post student evaluation data can be entered during any quarter in which  a program is completed and is summarized in the Outcome PMs Tab.  PCCD grantees should use one spreadsheet per funding year.</t>
  </si>
  <si>
    <t xml:space="preserve">1.    Process PMs (Process Performance Measures Tab):  The yellow cells in this tab are used for tracking information about implementation logistics, such as number of teachers trained, or number of reports to a collaborative board.  Make sure to enter information in ALL of the yellow cells, even if you have to enter a "0", for the quarter that you are reporting on.  The grey cells in this tab are formulated to automatically calculate the number of youth completing, number of youth surveyed, and any fidelity observation data. </t>
  </si>
  <si>
    <t>2.    Outcome PMs (Outcomes Performance Measures Tab):  The grey cells in this tab are formulated to automatically calculate outcomes data from the youth pre/post evaluations entered.  No data entry is required on this tab.</t>
  </si>
  <si>
    <t>3.    Group Facilitator Survey: Please enter your data from the Group Facilitator Survey in this tab each time a program is completed.  Each column represents data from one facilitator.  This information will be used to calculate the number of youth served and the number of youth completing IYS DINA Small Group.</t>
  </si>
  <si>
    <t>4.    Therapy Process Checklist: Please enter data from the Therapy Process Checklist for each observation in this tab.  Only enter data from observations here (not collaborative review by facilitators).  Each column represents data from one observation. Checklists can be entered as they are completed.  This data is used to calculate the number of fidelity observations, and the number of observation meeting minimum fidelity.</t>
  </si>
  <si>
    <t xml:space="preserve">5.    Student Evaluation(Grade 1-2): Please enter data from the IYS Dina Student Evaluations (PRE and POST) for all participants who are in 1st and 2nd grade. Each column represents data from one student. Make sure to match each student's POST survey to their corresponding PRE survey.
</t>
  </si>
  <si>
    <t xml:space="preserve">6.    Preschool Student Evaluation(PreK-K): Please enter data from the IYS Dina Student Evaluations (PRE and POST) for all preschool and Kindergarten aged participants. Each column represents data from one student. Make sure to match each student's POST survey to their corresponding PRE survey.
</t>
  </si>
  <si>
    <t>Changed wording on small group facilitator survey tab to align more with therapeutic model, as oppoed to classroom model, need to check the actual tool to see if it needs updated as well</t>
  </si>
  <si>
    <t>BUGS / Issues found during testing</t>
  </si>
  <si>
    <t>Ver 2.2 (07-01-2013)</t>
  </si>
  <si>
    <t>Instructions: IYS DINA Small Group EPISCEnter Excel Data Analysis and Reporting Tool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</si>
</sst>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d\-mmm\-yy;@"/>
    <numFmt numFmtId="173" formatCode="[$-1009]mmmm\-dd\-yy"/>
    <numFmt numFmtId="174" formatCode="[$-409]d\-mmm\-yy;@"/>
    <numFmt numFmtId="175" formatCode="0.000%"/>
    <numFmt numFmtId="176" formatCode="0.0%"/>
  </numFmts>
  <fonts count="73">
    <font>
      <sz val="11"/>
      <color theme="1"/>
      <name val="Calibri"/>
      <family val="2"/>
    </font>
    <font>
      <sz val="11"/>
      <color indexed="8"/>
      <name val="Calibri"/>
      <family val="2"/>
    </font>
    <font>
      <sz val="12"/>
      <name val="Arial"/>
      <family val="2"/>
    </font>
    <font>
      <b/>
      <sz val="12"/>
      <name val="Arial"/>
      <family val="2"/>
    </font>
    <font>
      <sz val="11"/>
      <name val="Cambria"/>
      <family val="1"/>
    </font>
    <font>
      <b/>
      <sz val="11"/>
      <name val="Cambria"/>
      <family val="1"/>
    </font>
    <font>
      <sz val="11"/>
      <color indexed="9"/>
      <name val="Calibri"/>
      <family val="2"/>
    </font>
    <font>
      <sz val="9"/>
      <name val="Tahoma"/>
      <family val="2"/>
    </font>
    <font>
      <b/>
      <sz val="9"/>
      <name val="Tahom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2"/>
      <color indexed="8"/>
      <name val="Arial"/>
      <family val="2"/>
    </font>
    <font>
      <b/>
      <sz val="12"/>
      <color indexed="8"/>
      <name val="Arial"/>
      <family val="2"/>
    </font>
    <font>
      <b/>
      <sz val="11"/>
      <name val="Calibri"/>
      <family val="2"/>
    </font>
    <font>
      <sz val="11"/>
      <name val="Calibri"/>
      <family val="2"/>
    </font>
    <font>
      <b/>
      <sz val="11"/>
      <color indexed="8"/>
      <name val="Cambria"/>
      <family val="1"/>
    </font>
    <font>
      <sz val="12"/>
      <color indexed="9"/>
      <name val="Arial"/>
      <family val="2"/>
    </font>
    <font>
      <b/>
      <sz val="11"/>
      <color indexed="8"/>
      <name val="Times New Roman"/>
      <family val="1"/>
    </font>
    <font>
      <sz val="11"/>
      <color indexed="8"/>
      <name val="Times New Roman"/>
      <family val="1"/>
    </font>
    <font>
      <u val="single"/>
      <sz val="11"/>
      <color indexed="12"/>
      <name val="Cambria"/>
      <family val="1"/>
    </font>
    <font>
      <sz val="11"/>
      <color indexed="8"/>
      <name val="Cambria"/>
      <family val="1"/>
    </font>
    <font>
      <b/>
      <sz val="12"/>
      <color indexed="22"/>
      <name val="Arial"/>
      <family val="2"/>
    </font>
    <font>
      <b/>
      <sz val="12"/>
      <color indexed="23"/>
      <name val="Arial"/>
      <family val="2"/>
    </font>
    <font>
      <b/>
      <sz val="13"/>
      <color indexed="9"/>
      <name val="Cambria"/>
      <family val="1"/>
    </font>
    <font>
      <b/>
      <sz val="13"/>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1"/>
      <name val="Arial"/>
      <family val="2"/>
    </font>
    <font>
      <b/>
      <sz val="12"/>
      <color theme="1"/>
      <name val="Arial"/>
      <family val="2"/>
    </font>
    <font>
      <b/>
      <sz val="11"/>
      <color theme="1"/>
      <name val="Cambria"/>
      <family val="1"/>
    </font>
    <font>
      <sz val="12"/>
      <color theme="0"/>
      <name val="Arial"/>
      <family val="2"/>
    </font>
    <font>
      <b/>
      <sz val="11"/>
      <color theme="1"/>
      <name val="Times New Roman"/>
      <family val="1"/>
    </font>
    <font>
      <sz val="11"/>
      <color theme="1"/>
      <name val="Times New Roman"/>
      <family val="1"/>
    </font>
    <font>
      <u val="single"/>
      <sz val="11"/>
      <color theme="10"/>
      <name val="Cambria"/>
      <family val="1"/>
    </font>
    <font>
      <sz val="11"/>
      <color theme="1"/>
      <name val="Cambria"/>
      <family val="1"/>
    </font>
    <font>
      <b/>
      <sz val="12"/>
      <color theme="0" tint="-0.1499900072813034"/>
      <name val="Arial"/>
      <family val="2"/>
    </font>
    <font>
      <b/>
      <sz val="12"/>
      <color theme="0" tint="-0.4999699890613556"/>
      <name val="Arial"/>
      <family val="2"/>
    </font>
    <font>
      <b/>
      <sz val="13"/>
      <color theme="0"/>
      <name val="Cambria"/>
      <family val="1"/>
    </font>
    <font>
      <b/>
      <sz val="13"/>
      <color theme="1"/>
      <name val="Cambria"/>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9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
      <patternFill patternType="solid">
        <fgColor theme="9" tint="-0.24997000396251678"/>
        <bgColor indexed="64"/>
      </patternFill>
    </fill>
    <fill>
      <patternFill patternType="solid">
        <fgColor indexed="45"/>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59996342659"/>
      </top>
      <bottom/>
    </border>
    <border>
      <left style="thin">
        <color theme="0"/>
      </left>
      <right style="thin">
        <color theme="0"/>
      </right>
      <top style="thin">
        <color theme="0"/>
      </top>
      <bottom style="thin">
        <color theme="0"/>
      </bottom>
    </border>
    <border>
      <left>
        <color indexed="63"/>
      </left>
      <right>
        <color indexed="63"/>
      </right>
      <top style="thin">
        <color theme="0" tint="-0.149959996342659"/>
      </top>
      <bottom style="thin">
        <color theme="0" tint="-0.149959996342659"/>
      </bottom>
    </border>
    <border>
      <left style="thin">
        <color theme="0"/>
      </left>
      <right style="thin">
        <color theme="0"/>
      </right>
      <top style="thin">
        <color theme="0"/>
      </top>
      <bottom>
        <color indexed="63"/>
      </bottom>
    </border>
    <border>
      <left>
        <color indexed="63"/>
      </left>
      <right style="medium">
        <color theme="0"/>
      </right>
      <top style="medium">
        <color theme="0"/>
      </top>
      <bottom>
        <color indexed="63"/>
      </bottom>
    </border>
    <border>
      <left style="medium">
        <color theme="0"/>
      </left>
      <right style="medium">
        <color theme="0"/>
      </right>
      <top style="medium">
        <color theme="0"/>
      </top>
      <bottom>
        <color indexed="63"/>
      </bottom>
    </border>
    <border>
      <left style="medium">
        <color theme="0"/>
      </left>
      <right style="medium">
        <color theme="0"/>
      </right>
      <top/>
      <bottom style="medium">
        <color theme="0"/>
      </bottom>
    </border>
    <border>
      <left>
        <color indexed="63"/>
      </left>
      <right style="thin"/>
      <top>
        <color indexed="63"/>
      </top>
      <bottom>
        <color indexed="63"/>
      </bottom>
    </border>
    <border>
      <left style="thin"/>
      <right style="thin"/>
      <top>
        <color indexed="63"/>
      </top>
      <bottom>
        <color indexed="63"/>
      </bottom>
    </border>
    <border>
      <left style="thin">
        <color indexed="9"/>
      </left>
      <right style="thin">
        <color indexed="9"/>
      </right>
      <top style="thin">
        <color indexed="9"/>
      </top>
      <bottom style="thin">
        <color indexed="9"/>
      </bottom>
    </border>
    <border>
      <left/>
      <right style="thin">
        <color theme="0" tint="-0.149959996342659"/>
      </right>
      <top style="thin">
        <color theme="0"/>
      </top>
      <bottom style="thin">
        <color theme="0" tint="-0.149959996342659"/>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medium">
        <color theme="0"/>
      </right>
      <top style="medium">
        <color theme="0"/>
      </top>
      <bottom style="medium">
        <color theme="0"/>
      </bottom>
    </border>
    <border>
      <left style="medium">
        <color theme="0"/>
      </left>
      <right/>
      <top style="medium">
        <color theme="0"/>
      </top>
      <bottom>
        <color indexed="63"/>
      </bottom>
    </border>
    <border>
      <left/>
      <right/>
      <top style="medium">
        <color theme="0"/>
      </top>
      <bottom>
        <color indexed="63"/>
      </bottom>
    </border>
    <border>
      <left style="medium">
        <color theme="0"/>
      </left>
      <right/>
      <top>
        <color indexed="63"/>
      </top>
      <bottom style="medium">
        <color theme="0"/>
      </bottom>
    </border>
    <border>
      <left/>
      <right/>
      <top>
        <color indexed="63"/>
      </top>
      <bottom style="medium">
        <color theme="0"/>
      </bottom>
    </border>
    <border>
      <left style="medium">
        <color theme="0"/>
      </left>
      <right>
        <color indexed="63"/>
      </right>
      <top style="medium">
        <color theme="0"/>
      </top>
      <bottom style="thin">
        <color theme="0"/>
      </bottom>
    </border>
    <border>
      <left>
        <color indexed="63"/>
      </left>
      <right style="thin">
        <color theme="0"/>
      </right>
      <top style="thin">
        <color theme="0"/>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4">
    <xf numFmtId="0" fontId="0" fillId="0" borderId="0" xfId="0" applyFont="1" applyAlignment="1">
      <alignment/>
    </xf>
    <xf numFmtId="0" fontId="59" fillId="33" borderId="10" xfId="0" applyFont="1" applyFill="1" applyBorder="1" applyAlignment="1" applyProtection="1">
      <alignment horizontal="center" vertical="center" wrapText="1"/>
      <protection/>
    </xf>
    <xf numFmtId="0" fontId="59" fillId="33" borderId="10" xfId="0" applyFont="1" applyFill="1" applyBorder="1" applyAlignment="1" applyProtection="1">
      <alignment horizontal="center" vertical="top" wrapText="1"/>
      <protection/>
    </xf>
    <xf numFmtId="0" fontId="2" fillId="34" borderId="11" xfId="0" applyFont="1" applyFill="1" applyBorder="1" applyAlignment="1" applyProtection="1">
      <alignment horizontal="center" vertical="center" wrapText="1"/>
      <protection/>
    </xf>
    <xf numFmtId="0" fontId="59" fillId="33" borderId="12" xfId="0" applyFont="1" applyFill="1" applyBorder="1" applyAlignment="1" applyProtection="1">
      <alignment horizontal="center" vertical="center" wrapText="1"/>
      <protection/>
    </xf>
    <xf numFmtId="0" fontId="60" fillId="34" borderId="13" xfId="0" applyFont="1" applyFill="1" applyBorder="1" applyAlignment="1" applyProtection="1">
      <alignment horizontal="left" vertical="center" wrapText="1"/>
      <protection/>
    </xf>
    <xf numFmtId="0" fontId="60" fillId="34" borderId="14" xfId="0" applyFont="1" applyFill="1" applyBorder="1" applyAlignment="1" applyProtection="1">
      <alignment horizontal="left" vertical="center" wrapText="1"/>
      <protection/>
    </xf>
    <xf numFmtId="0" fontId="60" fillId="34" borderId="0" xfId="0" applyFont="1" applyFill="1" applyAlignment="1" applyProtection="1">
      <alignment horizontal="left" vertical="center" wrapText="1"/>
      <protection/>
    </xf>
    <xf numFmtId="0" fontId="60" fillId="0" borderId="0" xfId="0" applyFont="1" applyAlignment="1" applyProtection="1">
      <alignment horizontal="left" vertical="center" wrapText="1"/>
      <protection/>
    </xf>
    <xf numFmtId="0" fontId="61" fillId="34" borderId="11" xfId="0" applyFont="1" applyFill="1" applyBorder="1" applyAlignment="1" applyProtection="1">
      <alignment horizontal="left" vertical="center" wrapText="1"/>
      <protection/>
    </xf>
    <xf numFmtId="0" fontId="61" fillId="34" borderId="14" xfId="0" applyFont="1" applyFill="1" applyBorder="1" applyAlignment="1" applyProtection="1">
      <alignment horizontal="left" vertical="center" wrapText="1"/>
      <protection/>
    </xf>
    <xf numFmtId="0" fontId="61" fillId="34" borderId="0" xfId="0" applyFont="1" applyFill="1" applyAlignment="1" applyProtection="1">
      <alignment horizontal="left" vertical="center" wrapText="1"/>
      <protection/>
    </xf>
    <xf numFmtId="0" fontId="61" fillId="0" borderId="0" xfId="0" applyFont="1" applyAlignment="1" applyProtection="1">
      <alignment horizontal="left" vertical="center" wrapText="1"/>
      <protection/>
    </xf>
    <xf numFmtId="0" fontId="60" fillId="34" borderId="15" xfId="0" applyFont="1" applyFill="1" applyBorder="1" applyAlignment="1" applyProtection="1">
      <alignment horizontal="left" vertical="center" wrapText="1"/>
      <protection/>
    </xf>
    <xf numFmtId="0" fontId="60" fillId="34" borderId="16" xfId="0" applyFont="1" applyFill="1" applyBorder="1" applyAlignment="1" applyProtection="1">
      <alignment horizontal="left" vertical="center" wrapText="1"/>
      <protection/>
    </xf>
    <xf numFmtId="0" fontId="3" fillId="33" borderId="10" xfId="0" applyFont="1" applyFill="1" applyBorder="1" applyAlignment="1" applyProtection="1">
      <alignment horizontal="center" vertical="top" wrapText="1"/>
      <protection/>
    </xf>
    <xf numFmtId="0" fontId="2" fillId="34" borderId="15"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41" fillId="33" borderId="17" xfId="0" applyFont="1" applyFill="1" applyBorder="1" applyAlignment="1">
      <alignment wrapText="1"/>
    </xf>
    <xf numFmtId="0" fontId="41" fillId="33" borderId="17" xfId="0" applyFont="1" applyFill="1" applyBorder="1" applyAlignment="1">
      <alignment/>
    </xf>
    <xf numFmtId="0" fontId="0" fillId="34" borderId="17" xfId="0" applyFill="1" applyBorder="1" applyAlignment="1">
      <alignment wrapText="1"/>
    </xf>
    <xf numFmtId="0" fontId="0" fillId="0" borderId="17" xfId="0" applyBorder="1" applyAlignment="1">
      <alignment wrapText="1"/>
    </xf>
    <xf numFmtId="0" fontId="0" fillId="0" borderId="17" xfId="0" applyBorder="1" applyAlignment="1">
      <alignment/>
    </xf>
    <xf numFmtId="0" fontId="0" fillId="33" borderId="17" xfId="0" applyFill="1" applyBorder="1" applyAlignment="1">
      <alignment/>
    </xf>
    <xf numFmtId="0" fontId="0" fillId="35" borderId="17" xfId="0" applyFill="1" applyBorder="1" applyAlignment="1">
      <alignment wrapText="1"/>
    </xf>
    <xf numFmtId="0" fontId="0" fillId="3" borderId="17" xfId="0" applyFill="1" applyBorder="1" applyAlignment="1">
      <alignment wrapText="1"/>
    </xf>
    <xf numFmtId="0" fontId="0" fillId="3" borderId="17" xfId="0" applyFill="1" applyBorder="1" applyAlignment="1">
      <alignment/>
    </xf>
    <xf numFmtId="0" fontId="59" fillId="33" borderId="11" xfId="0" applyFont="1" applyFill="1" applyBorder="1" applyAlignment="1" applyProtection="1">
      <alignment horizontal="left" vertical="center" wrapText="1"/>
      <protection/>
    </xf>
    <xf numFmtId="0" fontId="61" fillId="0" borderId="11" xfId="0" applyFont="1" applyBorder="1" applyAlignment="1" applyProtection="1">
      <alignment vertical="center" wrapText="1"/>
      <protection/>
    </xf>
    <xf numFmtId="0" fontId="3"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xf>
    <xf numFmtId="0" fontId="29" fillId="0" borderId="11" xfId="0" applyFont="1" applyFill="1" applyBorder="1" applyAlignment="1" applyProtection="1">
      <alignment horizontal="left" vertical="top" wrapText="1"/>
      <protection/>
    </xf>
    <xf numFmtId="0" fontId="61" fillId="0" borderId="11" xfId="0" applyFont="1" applyFill="1" applyBorder="1" applyAlignment="1" applyProtection="1">
      <alignment horizontal="left" vertical="top" wrapText="1"/>
      <protection/>
    </xf>
    <xf numFmtId="0" fontId="3" fillId="34" borderId="11" xfId="0" applyFont="1" applyFill="1" applyBorder="1" applyAlignment="1" applyProtection="1">
      <alignment horizontal="center" vertical="center" wrapText="1"/>
      <protection hidden="1"/>
    </xf>
    <xf numFmtId="0" fontId="3" fillId="34" borderId="11" xfId="0" applyFont="1" applyFill="1" applyBorder="1" applyAlignment="1" applyProtection="1">
      <alignment horizontal="center" vertical="center" wrapText="1"/>
      <protection/>
    </xf>
    <xf numFmtId="0" fontId="61" fillId="34" borderId="11" xfId="0" applyFont="1" applyFill="1" applyBorder="1" applyAlignment="1" applyProtection="1">
      <alignment horizontal="left" vertical="top" wrapText="1"/>
      <protection/>
    </xf>
    <xf numFmtId="0" fontId="29" fillId="34" borderId="11" xfId="0" applyFont="1" applyFill="1" applyBorder="1" applyAlignment="1" applyProtection="1">
      <alignment horizontal="left" vertical="top" wrapText="1"/>
      <protection/>
    </xf>
    <xf numFmtId="0" fontId="61" fillId="34" borderId="18" xfId="0" applyFont="1" applyFill="1" applyBorder="1" applyAlignment="1" applyProtection="1">
      <alignment horizontal="left" vertical="center" wrapText="1"/>
      <protection/>
    </xf>
    <xf numFmtId="0" fontId="59" fillId="33" borderId="17" xfId="0" applyFont="1" applyFill="1" applyBorder="1" applyAlignment="1" applyProtection="1">
      <alignment horizontal="left" vertical="center" wrapText="1"/>
      <protection/>
    </xf>
    <xf numFmtId="0" fontId="61" fillId="0" borderId="17" xfId="0" applyFont="1" applyBorder="1" applyAlignment="1" applyProtection="1">
      <alignment vertical="center" wrapText="1"/>
      <protection/>
    </xf>
    <xf numFmtId="0" fontId="60" fillId="34" borderId="17" xfId="0" applyFont="1" applyFill="1" applyBorder="1" applyAlignment="1" applyProtection="1">
      <alignment horizontal="center" vertical="center" wrapText="1"/>
      <protection hidden="1"/>
    </xf>
    <xf numFmtId="0" fontId="60" fillId="35" borderId="17" xfId="0" applyFont="1" applyFill="1" applyBorder="1" applyAlignment="1" applyProtection="1">
      <alignment horizontal="center" vertical="center" wrapText="1"/>
      <protection hidden="1"/>
    </xf>
    <xf numFmtId="0" fontId="29" fillId="35" borderId="11" xfId="0" applyFont="1" applyFill="1" applyBorder="1" applyAlignment="1" applyProtection="1">
      <alignment horizontal="left" vertical="top" wrapText="1"/>
      <protection/>
    </xf>
    <xf numFmtId="0" fontId="2" fillId="35" borderId="11"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hidden="1"/>
    </xf>
    <xf numFmtId="0" fontId="3" fillId="35" borderId="11"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protection hidden="1"/>
    </xf>
    <xf numFmtId="0" fontId="59" fillId="33" borderId="0" xfId="0" applyFont="1" applyFill="1" applyBorder="1" applyAlignment="1" applyProtection="1">
      <alignment horizontal="center" vertical="center" wrapText="1"/>
      <protection/>
    </xf>
    <xf numFmtId="0" fontId="59" fillId="33" borderId="0" xfId="0" applyFont="1" applyFill="1" applyBorder="1" applyAlignment="1" applyProtection="1">
      <alignment horizontal="center" vertical="top" wrapText="1"/>
      <protection/>
    </xf>
    <xf numFmtId="0" fontId="61" fillId="36" borderId="11" xfId="0" applyFont="1" applyFill="1" applyBorder="1" applyAlignment="1" applyProtection="1">
      <alignment horizontal="left" vertical="center" wrapText="1"/>
      <protection locked="0"/>
    </xf>
    <xf numFmtId="0" fontId="57" fillId="35" borderId="11" xfId="0" applyNumberFormat="1" applyFont="1" applyFill="1" applyBorder="1" applyAlignment="1" applyProtection="1">
      <alignment horizontal="left" vertical="top" wrapText="1"/>
      <protection/>
    </xf>
    <xf numFmtId="0" fontId="57" fillId="34" borderId="11" xfId="0" applyFont="1" applyFill="1" applyBorder="1" applyAlignment="1" applyProtection="1">
      <alignment horizontal="left" vertical="top" wrapText="1"/>
      <protection/>
    </xf>
    <xf numFmtId="0" fontId="57" fillId="0" borderId="11" xfId="0" applyFont="1" applyFill="1" applyBorder="1" applyAlignment="1" applyProtection="1">
      <alignment horizontal="left" vertical="top" wrapText="1"/>
      <protection/>
    </xf>
    <xf numFmtId="0" fontId="57" fillId="34" borderId="11" xfId="0" applyNumberFormat="1" applyFont="1" applyFill="1" applyBorder="1" applyAlignment="1" applyProtection="1">
      <alignment horizontal="left" vertical="top" wrapText="1"/>
      <protection/>
    </xf>
    <xf numFmtId="0" fontId="3" fillId="36" borderId="11" xfId="0" applyFont="1" applyFill="1" applyBorder="1" applyAlignment="1" applyProtection="1">
      <alignment horizontal="center" vertical="center" wrapText="1"/>
      <protection hidden="1" locked="0"/>
    </xf>
    <xf numFmtId="0" fontId="3" fillId="36" borderId="11"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wrapText="1"/>
      <protection hidden="1"/>
    </xf>
    <xf numFmtId="0" fontId="57" fillId="34" borderId="17" xfId="0" applyFont="1" applyFill="1" applyBorder="1" applyAlignment="1" applyProtection="1">
      <alignment horizontal="left" vertical="top" wrapText="1"/>
      <protection/>
    </xf>
    <xf numFmtId="0" fontId="57" fillId="0" borderId="17" xfId="0" applyFont="1" applyBorder="1" applyAlignment="1" applyProtection="1">
      <alignment horizontal="left" vertical="top" wrapText="1"/>
      <protection/>
    </xf>
    <xf numFmtId="0" fontId="57" fillId="34" borderId="19" xfId="0" applyFont="1" applyFill="1" applyBorder="1" applyAlignment="1" applyProtection="1">
      <alignment horizontal="left" vertical="top" wrapText="1"/>
      <protection/>
    </xf>
    <xf numFmtId="0" fontId="0" fillId="35" borderId="17" xfId="0" applyFill="1" applyBorder="1" applyAlignment="1" applyProtection="1">
      <alignment/>
      <protection locked="0"/>
    </xf>
    <xf numFmtId="0" fontId="0" fillId="34" borderId="17" xfId="0" applyFill="1" applyBorder="1" applyAlignment="1" applyProtection="1">
      <alignment/>
      <protection locked="0"/>
    </xf>
    <xf numFmtId="16" fontId="0" fillId="35" borderId="17" xfId="0" applyNumberFormat="1" applyFill="1" applyBorder="1" applyAlignment="1" applyProtection="1">
      <alignment/>
      <protection locked="0"/>
    </xf>
    <xf numFmtId="15"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41" fillId="33" borderId="17" xfId="0" applyFont="1" applyFill="1" applyBorder="1" applyAlignment="1" applyProtection="1">
      <alignment wrapText="1"/>
      <protection/>
    </xf>
    <xf numFmtId="0" fontId="41" fillId="33" borderId="17" xfId="0" applyFont="1" applyFill="1" applyBorder="1" applyAlignment="1" applyProtection="1">
      <alignment/>
      <protection/>
    </xf>
    <xf numFmtId="0" fontId="30" fillId="33" borderId="17" xfId="0" applyFont="1" applyFill="1" applyBorder="1" applyAlignment="1" applyProtection="1">
      <alignment wrapText="1"/>
      <protection/>
    </xf>
    <xf numFmtId="0" fontId="30" fillId="33" borderId="17" xfId="0" applyFont="1" applyFill="1" applyBorder="1" applyAlignment="1" applyProtection="1">
      <alignment/>
      <protection/>
    </xf>
    <xf numFmtId="0" fontId="0" fillId="33" borderId="17" xfId="0" applyFill="1" applyBorder="1" applyAlignment="1" applyProtection="1">
      <alignment/>
      <protection/>
    </xf>
    <xf numFmtId="0" fontId="0" fillId="0" borderId="17" xfId="0" applyBorder="1" applyAlignment="1" applyProtection="1">
      <alignment wrapText="1"/>
      <protection/>
    </xf>
    <xf numFmtId="0" fontId="0" fillId="0" borderId="17" xfId="0" applyBorder="1" applyAlignment="1" applyProtection="1">
      <alignment/>
      <protection/>
    </xf>
    <xf numFmtId="0" fontId="0" fillId="3" borderId="17" xfId="0" applyFill="1" applyBorder="1" applyAlignment="1" applyProtection="1">
      <alignment wrapText="1"/>
      <protection/>
    </xf>
    <xf numFmtId="0" fontId="0" fillId="3" borderId="17" xfId="0" applyFill="1" applyBorder="1" applyAlignment="1" applyProtection="1">
      <alignment/>
      <protection/>
    </xf>
    <xf numFmtId="9" fontId="0" fillId="3" borderId="17" xfId="59" applyFont="1" applyFill="1" applyBorder="1" applyAlignment="1" applyProtection="1">
      <alignment/>
      <protection/>
    </xf>
    <xf numFmtId="0" fontId="0" fillId="35" borderId="17" xfId="0" applyFill="1" applyBorder="1" applyAlignment="1" applyProtection="1">
      <alignment wrapText="1"/>
      <protection/>
    </xf>
    <xf numFmtId="0" fontId="0" fillId="34" borderId="17" xfId="0" applyFill="1" applyBorder="1" applyAlignment="1" applyProtection="1">
      <alignment wrapText="1"/>
      <protection/>
    </xf>
    <xf numFmtId="16" fontId="0" fillId="0" borderId="17" xfId="0" applyNumberFormat="1" applyBorder="1" applyAlignment="1" applyProtection="1">
      <alignment/>
      <protection locked="0"/>
    </xf>
    <xf numFmtId="0" fontId="44" fillId="33" borderId="17" xfId="0" applyFont="1" applyFill="1" applyBorder="1" applyAlignment="1" applyProtection="1">
      <alignment wrapText="1"/>
      <protection/>
    </xf>
    <xf numFmtId="0" fontId="59" fillId="33" borderId="12"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59" fillId="33" borderId="10" xfId="0" applyFont="1" applyFill="1" applyBorder="1" applyAlignment="1" applyProtection="1">
      <alignment horizontal="center" vertical="top"/>
      <protection/>
    </xf>
    <xf numFmtId="0" fontId="3" fillId="33" borderId="10" xfId="0" applyFont="1" applyFill="1" applyBorder="1" applyAlignment="1" applyProtection="1">
      <alignment horizontal="center" vertical="top"/>
      <protection/>
    </xf>
    <xf numFmtId="0" fontId="0" fillId="34" borderId="0" xfId="0" applyFill="1" applyAlignment="1">
      <alignment horizontal="left" vertical="center" wrapText="1"/>
    </xf>
    <xf numFmtId="0" fontId="62" fillId="0" borderId="17" xfId="0" applyFont="1" applyBorder="1" applyAlignment="1">
      <alignment horizontal="left" vertical="center"/>
    </xf>
    <xf numFmtId="0" fontId="0" fillId="0" borderId="17" xfId="0" applyBorder="1" applyAlignment="1">
      <alignment horizontal="left" vertical="center" wrapText="1"/>
    </xf>
    <xf numFmtId="0" fontId="0" fillId="0" borderId="0" xfId="0" applyAlignment="1">
      <alignment horizontal="left" vertical="center" wrapText="1"/>
    </xf>
    <xf numFmtId="0" fontId="44" fillId="37" borderId="17" xfId="0" applyFont="1" applyFill="1" applyBorder="1" applyAlignment="1" applyProtection="1">
      <alignment wrapText="1"/>
      <protection/>
    </xf>
    <xf numFmtId="0" fontId="41" fillId="37" borderId="17" xfId="0" applyFont="1" applyFill="1" applyBorder="1" applyAlignment="1" applyProtection="1">
      <alignment/>
      <protection/>
    </xf>
    <xf numFmtId="172" fontId="29" fillId="34" borderId="17" xfId="0" applyNumberFormat="1" applyFont="1" applyFill="1" applyBorder="1" applyAlignment="1" applyProtection="1">
      <alignment wrapText="1"/>
      <protection/>
    </xf>
    <xf numFmtId="0" fontId="59" fillId="33" borderId="20" xfId="0" applyFont="1" applyFill="1" applyBorder="1" applyAlignment="1" applyProtection="1">
      <alignment horizontal="center" vertical="center" wrapText="1"/>
      <protection hidden="1"/>
    </xf>
    <xf numFmtId="0" fontId="59" fillId="33" borderId="21" xfId="0" applyFont="1" applyFill="1" applyBorder="1" applyAlignment="1" applyProtection="1">
      <alignment horizontal="center" vertical="center" wrapText="1"/>
      <protection hidden="1"/>
    </xf>
    <xf numFmtId="0" fontId="59" fillId="33" borderId="21" xfId="0" applyFont="1" applyFill="1" applyBorder="1" applyAlignment="1" applyProtection="1">
      <alignment horizontal="center" vertical="center" wrapText="1"/>
      <protection/>
    </xf>
    <xf numFmtId="0" fontId="59" fillId="33" borderId="22" xfId="0" applyFont="1" applyFill="1" applyBorder="1" applyAlignment="1" applyProtection="1">
      <alignment horizontal="center" vertical="center" wrapText="1"/>
      <protection/>
    </xf>
    <xf numFmtId="0" fontId="59" fillId="33" borderId="11" xfId="0" applyFont="1" applyFill="1" applyBorder="1" applyAlignment="1" applyProtection="1">
      <alignment horizontal="center" vertical="center" wrapText="1"/>
      <protection/>
    </xf>
    <xf numFmtId="0" fontId="59" fillId="33" borderId="0" xfId="0" applyFont="1" applyFill="1" applyAlignment="1" applyProtection="1">
      <alignment horizontal="left" vertical="center"/>
      <protection/>
    </xf>
    <xf numFmtId="0" fontId="63" fillId="33" borderId="0" xfId="0" applyFont="1" applyFill="1" applyAlignment="1" applyProtection="1">
      <alignment horizontal="left" vertical="center"/>
      <protection/>
    </xf>
    <xf numFmtId="0" fontId="3" fillId="36" borderId="0" xfId="0" applyFont="1" applyFill="1" applyAlignment="1" applyProtection="1">
      <alignment horizontal="left" vertical="center" wrapText="1"/>
      <protection locked="0"/>
    </xf>
    <xf numFmtId="0" fontId="63" fillId="33" borderId="0" xfId="0" applyFont="1" applyFill="1" applyAlignment="1" applyProtection="1">
      <alignment horizontal="left" vertical="center" wrapText="1"/>
      <protection/>
    </xf>
    <xf numFmtId="0" fontId="61" fillId="33" borderId="11" xfId="0" applyFont="1" applyFill="1" applyBorder="1" applyAlignment="1" applyProtection="1">
      <alignment vertical="center" wrapText="1"/>
      <protection/>
    </xf>
    <xf numFmtId="172" fontId="0" fillId="35" borderId="17" xfId="0" applyNumberFormat="1" applyFill="1" applyBorder="1" applyAlignment="1" applyProtection="1">
      <alignment wrapText="1"/>
      <protection/>
    </xf>
    <xf numFmtId="172" fontId="0" fillId="35" borderId="17" xfId="0" applyNumberFormat="1" applyFill="1" applyBorder="1" applyAlignment="1" applyProtection="1">
      <alignment/>
      <protection locked="0"/>
    </xf>
    <xf numFmtId="0" fontId="64" fillId="12" borderId="23" xfId="0" applyFont="1" applyFill="1" applyBorder="1" applyAlignment="1">
      <alignment horizontal="right"/>
    </xf>
    <xf numFmtId="0" fontId="64" fillId="12" borderId="23" xfId="0" applyFont="1" applyFill="1" applyBorder="1" applyAlignment="1" applyProtection="1">
      <alignment horizontal="center"/>
      <protection/>
    </xf>
    <xf numFmtId="0" fontId="64" fillId="12" borderId="24" xfId="0" applyFont="1" applyFill="1" applyBorder="1" applyAlignment="1">
      <alignment horizontal="center"/>
    </xf>
    <xf numFmtId="0" fontId="65" fillId="12" borderId="0" xfId="0" applyFont="1" applyFill="1" applyAlignment="1">
      <alignment/>
    </xf>
    <xf numFmtId="0" fontId="65" fillId="12" borderId="0" xfId="0" applyFont="1" applyFill="1" applyAlignment="1">
      <alignment horizontal="right"/>
    </xf>
    <xf numFmtId="0" fontId="65" fillId="12" borderId="24" xfId="0" applyFont="1" applyFill="1" applyBorder="1" applyAlignment="1">
      <alignment horizontal="right"/>
    </xf>
    <xf numFmtId="0" fontId="65" fillId="12" borderId="23" xfId="0" applyFont="1" applyFill="1" applyBorder="1" applyAlignment="1" applyProtection="1">
      <alignment horizontal="center" wrapText="1"/>
      <protection/>
    </xf>
    <xf numFmtId="0" fontId="65" fillId="12" borderId="24" xfId="0" applyFont="1" applyFill="1" applyBorder="1" applyAlignment="1">
      <alignment horizontal="center" wrapText="1"/>
    </xf>
    <xf numFmtId="0" fontId="0" fillId="34" borderId="25" xfId="0" applyFill="1" applyBorder="1" applyAlignment="1" applyProtection="1">
      <alignment wrapText="1"/>
      <protection/>
    </xf>
    <xf numFmtId="172" fontId="0" fillId="34" borderId="17" xfId="0" applyNumberFormat="1" applyFill="1" applyBorder="1" applyAlignment="1" applyProtection="1">
      <alignment/>
      <protection locked="0"/>
    </xf>
    <xf numFmtId="0" fontId="30" fillId="35" borderId="17" xfId="0" applyFont="1" applyFill="1" applyBorder="1" applyAlignment="1" applyProtection="1">
      <alignment wrapText="1"/>
      <protection/>
    </xf>
    <xf numFmtId="0" fontId="30" fillId="35" borderId="17" xfId="0" applyFont="1" applyFill="1" applyBorder="1" applyAlignment="1" applyProtection="1">
      <alignment/>
      <protection/>
    </xf>
    <xf numFmtId="0" fontId="0" fillId="38" borderId="25" xfId="0" applyFill="1" applyBorder="1" applyAlignment="1" applyProtection="1">
      <alignment wrapText="1"/>
      <protection/>
    </xf>
    <xf numFmtId="0" fontId="0" fillId="39" borderId="25" xfId="0" applyFill="1" applyBorder="1" applyAlignment="1" applyProtection="1">
      <alignment/>
      <protection locked="0"/>
    </xf>
    <xf numFmtId="0" fontId="0" fillId="0" borderId="25" xfId="0" applyBorder="1" applyAlignment="1" applyProtection="1">
      <alignment/>
      <protection locked="0"/>
    </xf>
    <xf numFmtId="0" fontId="6" fillId="40" borderId="25" xfId="0" applyFont="1" applyFill="1" applyBorder="1" applyAlignment="1" applyProtection="1">
      <alignment/>
      <protection/>
    </xf>
    <xf numFmtId="172" fontId="0" fillId="41" borderId="25" xfId="0" applyNumberFormat="1" applyFill="1" applyBorder="1" applyAlignment="1" applyProtection="1">
      <alignment/>
      <protection locked="0"/>
    </xf>
    <xf numFmtId="0" fontId="0" fillId="40" borderId="25" xfId="0" applyFill="1" applyBorder="1" applyAlignment="1" applyProtection="1">
      <alignment/>
      <protection/>
    </xf>
    <xf numFmtId="176" fontId="60" fillId="34" borderId="17" xfId="0" applyNumberFormat="1" applyFont="1" applyFill="1" applyBorder="1" applyAlignment="1" applyProtection="1">
      <alignment horizontal="center" vertical="center" wrapText="1"/>
      <protection hidden="1"/>
    </xf>
    <xf numFmtId="176" fontId="60" fillId="35" borderId="17" xfId="0" applyNumberFormat="1" applyFont="1" applyFill="1" applyBorder="1" applyAlignment="1" applyProtection="1">
      <alignment horizontal="center" vertical="center" wrapText="1"/>
      <protection hidden="1"/>
    </xf>
    <xf numFmtId="0" fontId="61" fillId="36" borderId="0" xfId="0" applyFont="1" applyFill="1" applyBorder="1" applyAlignment="1" applyProtection="1">
      <alignment horizontal="center" vertical="center" wrapText="1"/>
      <protection locked="0"/>
    </xf>
    <xf numFmtId="0" fontId="61" fillId="34" borderId="0" xfId="0" applyFont="1" applyFill="1" applyBorder="1" applyAlignment="1" applyProtection="1">
      <alignment horizontal="left" vertical="top" wrapText="1"/>
      <protection/>
    </xf>
    <xf numFmtId="0" fontId="61" fillId="0" borderId="0" xfId="0" applyFont="1" applyFill="1" applyBorder="1" applyAlignment="1" applyProtection="1">
      <alignment horizontal="left" vertical="top" wrapText="1"/>
      <protection/>
    </xf>
    <xf numFmtId="0" fontId="61" fillId="35" borderId="0" xfId="0" applyFont="1" applyFill="1" applyBorder="1" applyAlignment="1" applyProtection="1">
      <alignment horizontal="left" vertical="top" wrapText="1"/>
      <protection/>
    </xf>
    <xf numFmtId="0" fontId="2" fillId="34" borderId="0" xfId="0" applyFont="1" applyFill="1" applyBorder="1" applyAlignment="1" applyProtection="1">
      <alignment horizontal="left" vertical="top" wrapText="1"/>
      <protection/>
    </xf>
    <xf numFmtId="0" fontId="60" fillId="35" borderId="0" xfId="0" applyFont="1" applyFill="1" applyBorder="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0" fillId="34" borderId="0" xfId="0" applyFill="1" applyAlignment="1">
      <alignment/>
    </xf>
    <xf numFmtId="0" fontId="59" fillId="33" borderId="26" xfId="0" applyFont="1" applyFill="1" applyBorder="1" applyAlignment="1" applyProtection="1">
      <alignment horizontal="left" vertical="center" wrapText="1"/>
      <protection/>
    </xf>
    <xf numFmtId="1" fontId="0" fillId="34" borderId="17" xfId="0" applyNumberFormat="1" applyFill="1" applyBorder="1" applyAlignment="1" applyProtection="1">
      <alignment/>
      <protection locked="0"/>
    </xf>
    <xf numFmtId="0" fontId="61" fillId="33" borderId="11" xfId="0" applyFont="1" applyFill="1" applyBorder="1" applyAlignment="1" applyProtection="1">
      <alignment horizontal="left" vertical="center" wrapText="1"/>
      <protection/>
    </xf>
    <xf numFmtId="0" fontId="61" fillId="33" borderId="11" xfId="0" applyFont="1" applyFill="1" applyBorder="1" applyAlignment="1" applyProtection="1">
      <alignment horizontal="center" vertical="center" wrapText="1"/>
      <protection/>
    </xf>
    <xf numFmtId="0" fontId="66" fillId="0" borderId="27" xfId="53" applyFont="1" applyBorder="1" applyAlignment="1" applyProtection="1">
      <alignment horizontal="left" vertical="center" wrapText="1"/>
      <protection locked="0"/>
    </xf>
    <xf numFmtId="0" fontId="67" fillId="0" borderId="27" xfId="0" applyFont="1" applyBorder="1" applyAlignment="1">
      <alignment horizontal="left" vertical="center" wrapText="1"/>
    </xf>
    <xf numFmtId="0" fontId="67" fillId="0" borderId="28" xfId="0" applyFont="1" applyBorder="1" applyAlignment="1">
      <alignment horizontal="left" vertical="center" wrapText="1"/>
    </xf>
    <xf numFmtId="0" fontId="0" fillId="0" borderId="17" xfId="0" applyBorder="1" applyAlignment="1">
      <alignment horizontal="left" vertical="center"/>
    </xf>
    <xf numFmtId="0" fontId="67" fillId="0" borderId="17" xfId="0" applyFont="1" applyBorder="1" applyAlignment="1">
      <alignment horizontal="left" vertical="center"/>
    </xf>
    <xf numFmtId="0" fontId="67" fillId="0" borderId="17" xfId="0" applyFont="1" applyBorder="1" applyAlignment="1">
      <alignment horizontal="left" vertical="center" wrapText="1"/>
    </xf>
    <xf numFmtId="0" fontId="67" fillId="0" borderId="28" xfId="0" applyFont="1" applyBorder="1" applyAlignment="1">
      <alignment wrapText="1"/>
    </xf>
    <xf numFmtId="0" fontId="2" fillId="35" borderId="29" xfId="0" applyFont="1" applyFill="1" applyBorder="1" applyAlignment="1" applyProtection="1">
      <alignment horizontal="center" vertical="center" wrapText="1"/>
      <protection/>
    </xf>
    <xf numFmtId="0" fontId="2" fillId="34" borderId="29" xfId="0" applyFont="1" applyFill="1" applyBorder="1" applyAlignment="1" applyProtection="1">
      <alignment horizontal="center" vertical="center" wrapText="1"/>
      <protection/>
    </xf>
    <xf numFmtId="0" fontId="59" fillId="33" borderId="30" xfId="0" applyFont="1" applyFill="1" applyBorder="1" applyAlignment="1" applyProtection="1">
      <alignment horizontal="left" vertical="center"/>
      <protection/>
    </xf>
    <xf numFmtId="0" fontId="59" fillId="33" borderId="31" xfId="0" applyFont="1" applyFill="1" applyBorder="1" applyAlignment="1" applyProtection="1">
      <alignment horizontal="center" vertical="center"/>
      <protection/>
    </xf>
    <xf numFmtId="0" fontId="59" fillId="33" borderId="32" xfId="0" applyFont="1" applyFill="1" applyBorder="1" applyAlignment="1" applyProtection="1">
      <alignment horizontal="left" vertical="center"/>
      <protection/>
    </xf>
    <xf numFmtId="0" fontId="59" fillId="33" borderId="33" xfId="0" applyFont="1" applyFill="1" applyBorder="1" applyAlignment="1" applyProtection="1">
      <alignment horizontal="center" vertical="center" wrapText="1"/>
      <protection/>
    </xf>
    <xf numFmtId="172" fontId="29" fillId="42" borderId="17" xfId="0" applyNumberFormat="1" applyFont="1" applyFill="1" applyBorder="1" applyAlignment="1" applyProtection="1">
      <alignment wrapText="1"/>
      <protection/>
    </xf>
    <xf numFmtId="172" fontId="0" fillId="42" borderId="17" xfId="0" applyNumberFormat="1" applyFill="1" applyBorder="1" applyAlignment="1" applyProtection="1">
      <alignment/>
      <protection locked="0"/>
    </xf>
    <xf numFmtId="14" fontId="0" fillId="42" borderId="17" xfId="0" applyNumberFormat="1" applyFill="1" applyBorder="1" applyAlignment="1" applyProtection="1">
      <alignment/>
      <protection locked="0"/>
    </xf>
    <xf numFmtId="0" fontId="0" fillId="42" borderId="17" xfId="0" applyFill="1" applyBorder="1" applyAlignment="1" applyProtection="1">
      <alignment/>
      <protection locked="0"/>
    </xf>
    <xf numFmtId="0" fontId="61" fillId="33" borderId="10" xfId="0" applyFont="1" applyFill="1" applyBorder="1" applyAlignment="1" applyProtection="1">
      <alignment horizontal="left" vertical="center" wrapText="1"/>
      <protection/>
    </xf>
    <xf numFmtId="0" fontId="60" fillId="33" borderId="0" xfId="0" applyFont="1" applyFill="1" applyBorder="1" applyAlignment="1" applyProtection="1">
      <alignment horizontal="left" vertical="center" wrapText="1"/>
      <protection/>
    </xf>
    <xf numFmtId="0" fontId="59" fillId="0" borderId="11" xfId="0" applyFont="1" applyFill="1" applyBorder="1" applyAlignment="1" applyProtection="1">
      <alignment horizontal="left" vertical="top" wrapText="1"/>
      <protection/>
    </xf>
    <xf numFmtId="0" fontId="61" fillId="35" borderId="11" xfId="0" applyFont="1" applyFill="1" applyBorder="1" applyAlignment="1" applyProtection="1">
      <alignment horizontal="left" vertical="top" wrapText="1"/>
      <protection/>
    </xf>
    <xf numFmtId="0" fontId="59" fillId="35" borderId="11" xfId="0" applyFont="1" applyFill="1" applyBorder="1" applyAlignment="1" applyProtection="1">
      <alignment horizontal="left" vertical="top" wrapText="1"/>
      <protection/>
    </xf>
    <xf numFmtId="0" fontId="68" fillId="34" borderId="11" xfId="0" applyFont="1" applyFill="1" applyBorder="1" applyAlignment="1" applyProtection="1">
      <alignment horizontal="left" vertical="top" wrapText="1"/>
      <protection/>
    </xf>
    <xf numFmtId="0" fontId="69" fillId="34" borderId="18" xfId="0" applyFont="1" applyFill="1" applyBorder="1" applyAlignment="1" applyProtection="1">
      <alignment horizontal="left" vertical="center" wrapText="1"/>
      <protection/>
    </xf>
    <xf numFmtId="0" fontId="69" fillId="34" borderId="14" xfId="0" applyFont="1" applyFill="1" applyBorder="1" applyAlignment="1" applyProtection="1">
      <alignment horizontal="left" vertical="center" wrapText="1"/>
      <protection/>
    </xf>
    <xf numFmtId="0" fontId="0" fillId="0" borderId="0" xfId="0" applyAlignment="1">
      <alignment wrapText="1"/>
    </xf>
    <xf numFmtId="0" fontId="0" fillId="42" borderId="0" xfId="0" applyFill="1" applyAlignment="1">
      <alignment/>
    </xf>
    <xf numFmtId="0" fontId="3" fillId="36" borderId="11" xfId="0" applyFont="1" applyFill="1" applyBorder="1" applyAlignment="1" applyProtection="1">
      <alignment horizontal="center" vertical="center"/>
      <protection locked="0"/>
    </xf>
    <xf numFmtId="0" fontId="3" fillId="36" borderId="22" xfId="0" applyFont="1" applyFill="1" applyBorder="1" applyAlignment="1" applyProtection="1">
      <alignment horizontal="center" vertical="center"/>
      <protection locked="0"/>
    </xf>
    <xf numFmtId="0" fontId="3" fillId="36" borderId="34" xfId="0" applyFont="1" applyFill="1" applyBorder="1" applyAlignment="1" applyProtection="1">
      <alignment horizontal="center" vertical="center"/>
      <protection locked="0"/>
    </xf>
    <xf numFmtId="0" fontId="62" fillId="0" borderId="27" xfId="0" applyFont="1" applyBorder="1" applyAlignment="1">
      <alignment horizontal="left" vertical="center" wrapText="1"/>
    </xf>
    <xf numFmtId="0" fontId="62" fillId="0" borderId="28" xfId="0" applyFont="1" applyBorder="1" applyAlignment="1">
      <alignment horizontal="left" vertical="center" wrapText="1"/>
    </xf>
    <xf numFmtId="0" fontId="4" fillId="0" borderId="27" xfId="0" applyFont="1" applyBorder="1" applyAlignment="1">
      <alignment horizontal="left" vertical="center" wrapText="1"/>
    </xf>
    <xf numFmtId="0" fontId="5" fillId="0" borderId="28" xfId="0" applyFont="1" applyBorder="1" applyAlignment="1">
      <alignment horizontal="left" vertical="center" wrapText="1"/>
    </xf>
    <xf numFmtId="0" fontId="67" fillId="0" borderId="27" xfId="0" applyFont="1" applyBorder="1" applyAlignment="1">
      <alignment horizontal="left" vertical="center" wrapText="1"/>
    </xf>
    <xf numFmtId="0" fontId="67" fillId="0" borderId="28" xfId="0" applyFont="1" applyBorder="1" applyAlignment="1">
      <alignment horizontal="left" vertical="center" wrapText="1"/>
    </xf>
    <xf numFmtId="0" fontId="67" fillId="0" borderId="28" xfId="0" applyFont="1" applyBorder="1" applyAlignment="1">
      <alignment wrapText="1"/>
    </xf>
    <xf numFmtId="0" fontId="62" fillId="42" borderId="27" xfId="0" applyFont="1" applyFill="1" applyBorder="1" applyAlignment="1">
      <alignment horizontal="center" vertical="center" wrapText="1"/>
    </xf>
    <xf numFmtId="0" fontId="62" fillId="42" borderId="35" xfId="0" applyFont="1" applyFill="1" applyBorder="1" applyAlignment="1">
      <alignment horizontal="center" vertical="center" wrapText="1"/>
    </xf>
    <xf numFmtId="0" fontId="67" fillId="0" borderId="17" xfId="0" applyFont="1" applyBorder="1" applyAlignment="1">
      <alignment horizontal="left" vertical="center"/>
    </xf>
    <xf numFmtId="0" fontId="67" fillId="0" borderId="17" xfId="0" applyFont="1" applyBorder="1" applyAlignment="1">
      <alignment horizontal="left" vertical="center" wrapText="1"/>
    </xf>
    <xf numFmtId="0" fontId="67" fillId="0" borderId="27" xfId="0" applyFont="1" applyFill="1" applyBorder="1" applyAlignment="1">
      <alignment horizontal="left" vertical="center" wrapText="1"/>
    </xf>
    <xf numFmtId="0" fontId="67" fillId="0" borderId="35" xfId="0" applyFont="1" applyFill="1" applyBorder="1" applyAlignment="1">
      <alignment horizontal="left" vertical="center" wrapText="1"/>
    </xf>
    <xf numFmtId="0" fontId="67" fillId="0" borderId="27" xfId="0" applyFont="1" applyBorder="1" applyAlignment="1">
      <alignment horizontal="center" vertical="center" wrapText="1"/>
    </xf>
    <xf numFmtId="0" fontId="67" fillId="0" borderId="35" xfId="0" applyFont="1" applyBorder="1" applyAlignment="1">
      <alignment horizontal="center" vertical="center" wrapText="1"/>
    </xf>
    <xf numFmtId="0" fontId="62" fillId="0" borderId="35" xfId="0" applyFont="1" applyBorder="1" applyAlignment="1">
      <alignment horizontal="left" vertical="center" wrapText="1"/>
    </xf>
    <xf numFmtId="0" fontId="67" fillId="0" borderId="35" xfId="0" applyFont="1" applyBorder="1" applyAlignment="1">
      <alignment horizontal="left" vertical="center" wrapText="1"/>
    </xf>
    <xf numFmtId="0" fontId="67" fillId="0" borderId="27" xfId="0" applyFont="1" applyBorder="1" applyAlignment="1">
      <alignment horizontal="center" vertical="center"/>
    </xf>
    <xf numFmtId="0" fontId="67" fillId="0" borderId="35" xfId="0" applyFont="1" applyBorder="1" applyAlignment="1">
      <alignment horizontal="center" vertical="center"/>
    </xf>
    <xf numFmtId="0" fontId="70" fillId="33" borderId="17" xfId="0" applyFont="1" applyFill="1" applyBorder="1" applyAlignment="1">
      <alignment horizontal="center" vertical="center" wrapText="1"/>
    </xf>
    <xf numFmtId="0" fontId="71" fillId="42" borderId="17" xfId="0" applyFont="1" applyFill="1" applyBorder="1" applyAlignment="1">
      <alignment horizontal="center" vertical="center" wrapText="1"/>
    </xf>
    <xf numFmtId="0" fontId="62" fillId="0" borderId="17" xfId="0" applyFont="1" applyBorder="1" applyAlignment="1">
      <alignment horizontal="left" vertical="center" wrapText="1"/>
    </xf>
    <xf numFmtId="0" fontId="0" fillId="0" borderId="17" xfId="0" applyBorder="1" applyAlignment="1">
      <alignment horizontal="left" vertical="center"/>
    </xf>
    <xf numFmtId="0" fontId="59" fillId="33" borderId="11" xfId="0" applyFont="1" applyFill="1" applyBorder="1" applyAlignment="1" applyProtection="1">
      <alignment horizontal="center" vertical="center" wrapText="1"/>
      <protection/>
    </xf>
    <xf numFmtId="0" fontId="61" fillId="36" borderId="11" xfId="0" applyFont="1" applyFill="1" applyBorder="1" applyAlignment="1" applyProtection="1">
      <alignment horizontal="center" vertical="center" wrapText="1"/>
      <protection locked="0"/>
    </xf>
    <xf numFmtId="0" fontId="61" fillId="36" borderId="12" xfId="0" applyFont="1" applyFill="1" applyBorder="1" applyAlignment="1" applyProtection="1">
      <alignment horizontal="center" vertical="center" wrapText="1"/>
      <protection locked="0"/>
    </xf>
    <xf numFmtId="0" fontId="61" fillId="36" borderId="29" xfId="0" applyFont="1" applyFill="1" applyBorder="1" applyAlignment="1" applyProtection="1">
      <alignment horizontal="center" vertical="center" wrapText="1"/>
      <protection locked="0"/>
    </xf>
    <xf numFmtId="0" fontId="59" fillId="33" borderId="17" xfId="0" applyFont="1" applyFill="1" applyBorder="1" applyAlignment="1" applyProtection="1">
      <alignment horizontal="center" vertical="center" wrapText="1"/>
      <protection/>
    </xf>
    <xf numFmtId="0" fontId="61" fillId="0" borderId="17"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2476500</xdr:colOff>
      <xdr:row>34</xdr:row>
      <xdr:rowOff>142875</xdr:rowOff>
    </xdr:from>
    <xdr:to>
      <xdr:col>1</xdr:col>
      <xdr:colOff>4305300</xdr:colOff>
      <xdr:row>35</xdr:row>
      <xdr:rowOff>238125</xdr:rowOff>
    </xdr:to>
    <xdr:sp macro="[0]!DelConfSAVE">
      <xdr:nvSpPr>
        <xdr:cNvPr id="1" name="TextBox 1"/>
        <xdr:cNvSpPr txBox="1">
          <a:spLocks noChangeArrowheads="1"/>
        </xdr:cNvSpPr>
      </xdr:nvSpPr>
      <xdr:spPr>
        <a:xfrm>
          <a:off x="3629025" y="11915775"/>
          <a:ext cx="1828800" cy="447675"/>
        </a:xfrm>
        <a:prstGeom prst="rect">
          <a:avLst/>
        </a:prstGeom>
        <a:solidFill>
          <a:srgbClr val="00B050"/>
        </a:solidFill>
        <a:ln w="9525" cmpd="sng">
          <a:solidFill>
            <a:srgbClr val="BCBCBC"/>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Click here to create file
for Egrants submission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embed/AceVojJxg_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tabColor rgb="FF000099"/>
    <pageSetUpPr fitToPage="1"/>
  </sheetPr>
  <dimension ref="A1:B38"/>
  <sheetViews>
    <sheetView tabSelected="1" workbookViewId="0" topLeftCell="A1">
      <selection activeCell="A2" sqref="A2:B2"/>
    </sheetView>
  </sheetViews>
  <sheetFormatPr defaultColWidth="9.140625" defaultRowHeight="15"/>
  <cols>
    <col min="1" max="1" width="17.28125" style="87" customWidth="1"/>
    <col min="2" max="2" width="118.57421875" style="87" customWidth="1"/>
    <col min="3" max="28" width="9.140625" style="84" customWidth="1"/>
    <col min="29" max="16384" width="9.140625" style="87" customWidth="1"/>
  </cols>
  <sheetData>
    <row r="1" spans="1:2" ht="23.25" customHeight="1">
      <c r="A1" s="184" t="s">
        <v>364</v>
      </c>
      <c r="B1" s="184"/>
    </row>
    <row r="2" spans="1:2" ht="15" customHeight="1">
      <c r="A2" s="185" t="s">
        <v>363</v>
      </c>
      <c r="B2" s="185"/>
    </row>
    <row r="3" spans="1:2" ht="64.5" customHeight="1">
      <c r="A3" s="186" t="s">
        <v>354</v>
      </c>
      <c r="B3" s="186"/>
    </row>
    <row r="4" spans="1:2" ht="15" customHeight="1">
      <c r="A4" s="187"/>
      <c r="B4" s="187"/>
    </row>
    <row r="5" spans="1:2" ht="15" customHeight="1">
      <c r="A5" s="85" t="s">
        <v>299</v>
      </c>
      <c r="B5" s="138"/>
    </row>
    <row r="6" spans="1:2" ht="15.75" customHeight="1">
      <c r="A6" s="182"/>
      <c r="B6" s="183"/>
    </row>
    <row r="7" spans="1:2" ht="66" customHeight="1">
      <c r="A7" s="169" t="s">
        <v>355</v>
      </c>
      <c r="B7" s="181"/>
    </row>
    <row r="8" spans="1:2" ht="12" customHeight="1">
      <c r="A8" s="178"/>
      <c r="B8" s="179"/>
    </row>
    <row r="9" spans="1:2" ht="27" customHeight="1">
      <c r="A9" s="169" t="s">
        <v>356</v>
      </c>
      <c r="B9" s="181"/>
    </row>
    <row r="10" spans="1:2" s="84" customFormat="1" ht="15" customHeight="1">
      <c r="A10" s="139"/>
      <c r="B10" s="139"/>
    </row>
    <row r="11" spans="1:2" s="84" customFormat="1" ht="41.25" customHeight="1">
      <c r="A11" s="169" t="s">
        <v>357</v>
      </c>
      <c r="B11" s="181"/>
    </row>
    <row r="12" spans="1:2" s="84" customFormat="1" ht="15.75" customHeight="1">
      <c r="A12" s="139"/>
      <c r="B12" s="139"/>
    </row>
    <row r="13" spans="1:2" s="84" customFormat="1" ht="50.25" customHeight="1">
      <c r="A13" s="169" t="s">
        <v>358</v>
      </c>
      <c r="B13" s="181"/>
    </row>
    <row r="14" spans="1:2" s="84" customFormat="1" ht="3.75" customHeight="1">
      <c r="A14" s="139"/>
      <c r="B14" s="139"/>
    </row>
    <row r="15" spans="1:2" s="84" customFormat="1" ht="51" customHeight="1">
      <c r="A15" s="169" t="s">
        <v>359</v>
      </c>
      <c r="B15" s="181"/>
    </row>
    <row r="16" spans="1:2" s="84" customFormat="1" ht="8.25" customHeight="1">
      <c r="A16" s="182"/>
      <c r="B16" s="183"/>
    </row>
    <row r="17" spans="1:2" s="84" customFormat="1" ht="37.5" customHeight="1">
      <c r="A17" s="176" t="s">
        <v>360</v>
      </c>
      <c r="B17" s="177"/>
    </row>
    <row r="18" spans="1:2" s="84" customFormat="1" ht="12.75" customHeight="1">
      <c r="A18" s="178"/>
      <c r="B18" s="179"/>
    </row>
    <row r="19" spans="1:2" s="84" customFormat="1" ht="15" customHeight="1">
      <c r="A19" s="165" t="s">
        <v>187</v>
      </c>
      <c r="B19" s="180"/>
    </row>
    <row r="20" spans="1:2" s="84" customFormat="1" ht="15" customHeight="1">
      <c r="A20" s="178"/>
      <c r="B20" s="179"/>
    </row>
    <row r="21" spans="1:2" s="84" customFormat="1" ht="27.75" customHeight="1">
      <c r="A21" s="169" t="s">
        <v>353</v>
      </c>
      <c r="B21" s="181"/>
    </row>
    <row r="22" spans="1:2" s="84" customFormat="1" ht="14.25" customHeight="1">
      <c r="A22" s="139"/>
      <c r="B22" s="138"/>
    </row>
    <row r="23" spans="1:2" s="84" customFormat="1" ht="33" customHeight="1">
      <c r="A23" s="169" t="s">
        <v>352</v>
      </c>
      <c r="B23" s="181"/>
    </row>
    <row r="24" spans="1:2" s="84" customFormat="1" ht="18" customHeight="1">
      <c r="A24" s="174"/>
      <c r="B24" s="174"/>
    </row>
    <row r="25" spans="1:2" s="84" customFormat="1" ht="41.25" customHeight="1">
      <c r="A25" s="175" t="s">
        <v>351</v>
      </c>
      <c r="B25" s="175"/>
    </row>
    <row r="26" spans="1:2" s="84" customFormat="1" ht="18.75" customHeight="1">
      <c r="A26" s="136"/>
      <c r="B26" s="137"/>
    </row>
    <row r="27" spans="1:2" s="84" customFormat="1" ht="15" customHeight="1">
      <c r="A27" s="165" t="s">
        <v>189</v>
      </c>
      <c r="B27" s="166"/>
    </row>
    <row r="28" spans="1:2" s="84" customFormat="1" ht="16.5" customHeight="1">
      <c r="A28" s="165"/>
      <c r="B28" s="166"/>
    </row>
    <row r="29" spans="1:2" s="84" customFormat="1" ht="38.25" customHeight="1">
      <c r="A29" s="169" t="s">
        <v>350</v>
      </c>
      <c r="B29" s="170"/>
    </row>
    <row r="30" spans="1:2" s="84" customFormat="1" ht="26.25" customHeight="1">
      <c r="A30" s="165"/>
      <c r="B30" s="166"/>
    </row>
    <row r="31" spans="1:2" s="84" customFormat="1" ht="78.75" customHeight="1">
      <c r="A31" s="167" t="s">
        <v>349</v>
      </c>
      <c r="B31" s="168"/>
    </row>
    <row r="32" spans="1:2" s="84" customFormat="1" ht="15">
      <c r="A32" s="169"/>
      <c r="B32" s="170"/>
    </row>
    <row r="33" spans="1:2" s="84" customFormat="1" ht="45.75" customHeight="1">
      <c r="A33" s="169" t="s">
        <v>348</v>
      </c>
      <c r="B33" s="170"/>
    </row>
    <row r="34" spans="1:2" s="84" customFormat="1" ht="19.5" customHeight="1">
      <c r="A34" s="136"/>
      <c r="B34" s="135" t="s">
        <v>280</v>
      </c>
    </row>
    <row r="35" spans="1:2" s="84" customFormat="1" ht="27.75" customHeight="1">
      <c r="A35" s="171" t="s">
        <v>279</v>
      </c>
      <c r="B35" s="171"/>
    </row>
    <row r="36" spans="1:2" s="84" customFormat="1" ht="27.75" customHeight="1">
      <c r="A36" s="141"/>
      <c r="B36" s="141"/>
    </row>
    <row r="37" spans="1:2" s="84" customFormat="1" ht="15">
      <c r="A37" s="140"/>
      <c r="B37" s="86"/>
    </row>
    <row r="38" spans="1:2" s="84" customFormat="1" ht="15">
      <c r="A38" s="172" t="s">
        <v>188</v>
      </c>
      <c r="B38" s="173"/>
    </row>
    <row r="39" s="84" customFormat="1" ht="15"/>
    <row r="40" s="84" customFormat="1" ht="15"/>
    <row r="41" s="84" customFormat="1" ht="15"/>
    <row r="42" s="84" customFormat="1" ht="15"/>
    <row r="43" s="84" customFormat="1" ht="15"/>
    <row r="44" s="84" customFormat="1" ht="15"/>
    <row r="45" s="84" customFormat="1" ht="15"/>
    <row r="46" s="84" customFormat="1" ht="15"/>
    <row r="47" s="84" customFormat="1" ht="15"/>
    <row r="48" s="84" customFormat="1" ht="15"/>
    <row r="49" s="84" customFormat="1" ht="15"/>
    <row r="50" s="84" customFormat="1" ht="15"/>
    <row r="51" s="84" customFormat="1" ht="15"/>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sheetData>
  <sheetProtection password="E992" sheet="1"/>
  <mergeCells count="29">
    <mergeCell ref="A1:B1"/>
    <mergeCell ref="A2:B2"/>
    <mergeCell ref="A3:B3"/>
    <mergeCell ref="A4:B4"/>
    <mergeCell ref="A6:B6"/>
    <mergeCell ref="A7:B7"/>
    <mergeCell ref="A23:B23"/>
    <mergeCell ref="A8:B8"/>
    <mergeCell ref="A9:B9"/>
    <mergeCell ref="A11:B11"/>
    <mergeCell ref="A13:B13"/>
    <mergeCell ref="A15:B15"/>
    <mergeCell ref="A16:B16"/>
    <mergeCell ref="A24:B24"/>
    <mergeCell ref="A25:B25"/>
    <mergeCell ref="A27:B27"/>
    <mergeCell ref="A28:B28"/>
    <mergeCell ref="A29:B29"/>
    <mergeCell ref="A17:B17"/>
    <mergeCell ref="A18:B18"/>
    <mergeCell ref="A19:B19"/>
    <mergeCell ref="A20:B20"/>
    <mergeCell ref="A21:B21"/>
    <mergeCell ref="A30:B30"/>
    <mergeCell ref="A31:B31"/>
    <mergeCell ref="A32:B32"/>
    <mergeCell ref="A33:B33"/>
    <mergeCell ref="A35:B35"/>
    <mergeCell ref="A38:B38"/>
  </mergeCells>
  <hyperlinks>
    <hyperlink ref="B34" r:id="rId1" display="Auto Save Tutorial"/>
  </hyperlinks>
  <printOptions/>
  <pageMargins left="0.7086614173228347" right="0.7086614173228347" top="0.7480314960629921" bottom="0.7480314960629921" header="0.31496062992125984" footer="0.31496062992125984"/>
  <pageSetup fitToHeight="1" fitToWidth="1" horizontalDpi="600" verticalDpi="600" orientation="landscape" scale="67"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U145"/>
  <sheetViews>
    <sheetView zoomScale="90" zoomScaleNormal="90" zoomScalePageLayoutView="0" workbookViewId="0" topLeftCell="A1">
      <pane ySplit="6" topLeftCell="A9" activePane="bottomLeft" state="frozen"/>
      <selection pane="topLeft" activeCell="A1" sqref="A1"/>
      <selection pane="bottomLeft" activeCell="D11" sqref="D11"/>
    </sheetView>
  </sheetViews>
  <sheetFormatPr defaultColWidth="9.140625" defaultRowHeight="15"/>
  <cols>
    <col min="1" max="4" width="27.28125" style="8" customWidth="1"/>
    <col min="5" max="5" width="20.140625" style="8" bestFit="1" customWidth="1"/>
    <col min="6" max="6" width="41.140625" style="8" customWidth="1"/>
    <col min="7" max="7" width="55.7109375" style="8" customWidth="1"/>
    <col min="8" max="8" width="29.421875" style="18" customWidth="1"/>
    <col min="9" max="9" width="8.00390625" style="5" customWidth="1"/>
    <col min="10" max="10" width="10.7109375" style="5" customWidth="1"/>
    <col min="11" max="11" width="8.421875" style="5" customWidth="1"/>
    <col min="12" max="12" width="11.421875" style="5" customWidth="1"/>
    <col min="13" max="17" width="9.140625" style="6" customWidth="1"/>
    <col min="18" max="48" width="9.140625" style="7" customWidth="1"/>
    <col min="49" max="219" width="9.140625" style="8" customWidth="1"/>
    <col min="220" max="220" width="12.8515625" style="8" bestFit="1" customWidth="1"/>
    <col min="221" max="221" width="11.57421875" style="8" bestFit="1" customWidth="1"/>
    <col min="222" max="222" width="11.7109375" style="8" bestFit="1" customWidth="1"/>
    <col min="223" max="223" width="12.7109375" style="8" bestFit="1" customWidth="1"/>
    <col min="224" max="224" width="18.57421875" style="8" customWidth="1"/>
    <col min="225" max="225" width="41.140625" style="8" customWidth="1"/>
    <col min="226" max="226" width="55.7109375" style="8" customWidth="1"/>
    <col min="227" max="227" width="19.7109375" style="8" customWidth="1"/>
    <col min="228" max="228" width="0" style="8" hidden="1" customWidth="1"/>
    <col min="229" max="229" width="14.421875" style="8" customWidth="1"/>
    <col min="230" max="16384" width="9.140625" style="8" customWidth="1"/>
  </cols>
  <sheetData>
    <row r="1" spans="1:12" ht="15.75">
      <c r="A1" s="96" t="s">
        <v>230</v>
      </c>
      <c r="B1" s="97"/>
      <c r="C1" s="98"/>
      <c r="D1" s="99"/>
      <c r="E1" s="99"/>
      <c r="F1" s="99"/>
      <c r="G1" s="99"/>
      <c r="H1" s="99"/>
      <c r="I1" s="153"/>
      <c r="J1" s="99"/>
      <c r="K1" s="99"/>
      <c r="L1" s="99"/>
    </row>
    <row r="2" spans="1:12" ht="16.5" thickBot="1">
      <c r="A2" s="96" t="s">
        <v>234</v>
      </c>
      <c r="B2" s="97"/>
      <c r="C2" s="98"/>
      <c r="D2" s="99"/>
      <c r="E2" s="99"/>
      <c r="F2" s="99"/>
      <c r="G2" s="99"/>
      <c r="H2" s="99"/>
      <c r="I2" s="153"/>
      <c r="J2" s="99"/>
      <c r="K2" s="99"/>
      <c r="L2" s="99"/>
    </row>
    <row r="3" spans="1:12" ht="37.5" customHeight="1" thickBot="1">
      <c r="A3" s="188" t="s">
        <v>223</v>
      </c>
      <c r="B3" s="188"/>
      <c r="C3" s="188"/>
      <c r="D3" s="188"/>
      <c r="E3" s="28" t="s">
        <v>1</v>
      </c>
      <c r="F3" s="28" t="s">
        <v>2</v>
      </c>
      <c r="G3" s="28" t="s">
        <v>3</v>
      </c>
      <c r="H3" s="28" t="s">
        <v>4</v>
      </c>
      <c r="I3" s="28"/>
      <c r="J3" s="131" t="s">
        <v>281</v>
      </c>
      <c r="K3" s="131" t="s">
        <v>282</v>
      </c>
      <c r="L3" s="131" t="s">
        <v>283</v>
      </c>
    </row>
    <row r="4" spans="1:12" ht="32.25" customHeight="1" thickBot="1">
      <c r="A4" s="189" t="s">
        <v>224</v>
      </c>
      <c r="B4" s="189"/>
      <c r="C4" s="189"/>
      <c r="D4" s="189"/>
      <c r="E4" s="29" t="s">
        <v>181</v>
      </c>
      <c r="F4" s="50" t="s">
        <v>218</v>
      </c>
      <c r="G4" s="50" t="s">
        <v>5</v>
      </c>
      <c r="H4" s="190" t="s">
        <v>6</v>
      </c>
      <c r="I4" s="191"/>
      <c r="J4" s="123"/>
      <c r="K4" s="123"/>
      <c r="L4" s="123"/>
    </row>
    <row r="5" spans="1:12" ht="32.25" customHeight="1" thickBot="1">
      <c r="A5" s="95" t="str">
        <f>IF(C1="October","Quarter 1",IF(C1="July","Quarter 2",IF(C1="April","Quarter 3",IF(C1="January","Quarter 4","Quarter"))))</f>
        <v>Quarter</v>
      </c>
      <c r="B5" s="95" t="str">
        <f>IF(C1="October","Quarter 2",IF(C1="July","Quarter 3",IF(C1="April","Quarter 4",IF(C1="January","Quarter 1","Quarter"))))</f>
        <v>Quarter</v>
      </c>
      <c r="C5" s="95" t="str">
        <f>IF(C1="October","Quarter 3",IF(C1="July","Quarter 4",IF(C1="April","Quarter 1",IF(C1="January","Quarter 2","Quarter"))))</f>
        <v>Quarter</v>
      </c>
      <c r="D5" s="95" t="str">
        <f>IF(C1="October","Quarter 4",IF(C1="July","Quarter 1",IF(C1="April","Quarter 2",IF(C1="January","Quarter 3","Quarter"))))</f>
        <v>Quarter</v>
      </c>
      <c r="E5" s="100"/>
      <c r="F5" s="133"/>
      <c r="G5" s="133"/>
      <c r="H5" s="134"/>
      <c r="I5" s="134"/>
      <c r="J5" s="134"/>
      <c r="K5" s="134"/>
      <c r="L5" s="134"/>
    </row>
    <row r="6" spans="1:47" s="12" customFormat="1" ht="16.5" thickBot="1">
      <c r="A6" s="91" t="s">
        <v>226</v>
      </c>
      <c r="B6" s="92" t="s">
        <v>227</v>
      </c>
      <c r="C6" s="93" t="s">
        <v>228</v>
      </c>
      <c r="D6" s="92" t="s">
        <v>229</v>
      </c>
      <c r="E6" s="94" t="s">
        <v>7</v>
      </c>
      <c r="F6" s="94" t="s">
        <v>0</v>
      </c>
      <c r="G6" s="94" t="s">
        <v>8</v>
      </c>
      <c r="H6" s="133"/>
      <c r="I6" s="94" t="s">
        <v>249</v>
      </c>
      <c r="J6" s="94"/>
      <c r="K6" s="94"/>
      <c r="L6" s="10"/>
      <c r="M6" s="10"/>
      <c r="N6" s="10"/>
      <c r="O6" s="10"/>
      <c r="P6" s="1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11" s="13" customFormat="1" ht="16.5" thickBot="1">
      <c r="A7" s="144" t="s">
        <v>185</v>
      </c>
      <c r="B7" s="145"/>
      <c r="C7" s="145"/>
      <c r="D7" s="145"/>
      <c r="E7" s="81"/>
      <c r="F7" s="82"/>
      <c r="G7" s="83"/>
      <c r="H7" s="152"/>
      <c r="I7" s="83"/>
      <c r="J7" s="83"/>
      <c r="K7" s="83"/>
    </row>
    <row r="8" spans="1:16" s="11" customFormat="1" ht="150.75" thickBot="1">
      <c r="A8" s="55"/>
      <c r="B8" s="55"/>
      <c r="C8" s="56"/>
      <c r="D8" s="55"/>
      <c r="E8" s="142">
        <f>SUM(A8:D8)</f>
        <v>0</v>
      </c>
      <c r="F8" s="51" t="s">
        <v>265</v>
      </c>
      <c r="G8" s="43"/>
      <c r="H8" s="156"/>
      <c r="I8" s="126" t="s">
        <v>250</v>
      </c>
      <c r="J8" s="126"/>
      <c r="K8" s="126"/>
      <c r="L8" s="158" t="s">
        <v>286</v>
      </c>
      <c r="M8" s="38"/>
      <c r="N8" s="38"/>
      <c r="O8" s="38"/>
      <c r="P8" s="38"/>
    </row>
    <row r="9" spans="1:47" s="12" customFormat="1" ht="76.5" customHeight="1" thickBot="1">
      <c r="A9" s="55"/>
      <c r="B9" s="55"/>
      <c r="C9" s="56"/>
      <c r="D9" s="55"/>
      <c r="E9" s="143">
        <f>SUM(A9:D9)</f>
        <v>0</v>
      </c>
      <c r="F9" s="52" t="s">
        <v>266</v>
      </c>
      <c r="G9" s="9"/>
      <c r="H9" s="157"/>
      <c r="I9" s="124" t="s">
        <v>251</v>
      </c>
      <c r="J9" s="124"/>
      <c r="K9" s="124"/>
      <c r="L9" s="159" t="s">
        <v>287</v>
      </c>
      <c r="M9" s="10"/>
      <c r="N9" s="10"/>
      <c r="O9" s="10"/>
      <c r="P9" s="10"/>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r="10" spans="1:47" s="12" customFormat="1" ht="90.75" thickBot="1">
      <c r="A10" s="162"/>
      <c r="B10" s="162"/>
      <c r="C10" s="162"/>
      <c r="D10" s="56"/>
      <c r="E10" s="142">
        <f>SUM(A10:D10)</f>
        <v>0</v>
      </c>
      <c r="F10" s="53" t="s">
        <v>267</v>
      </c>
      <c r="G10" s="32" t="s">
        <v>24</v>
      </c>
      <c r="H10" s="154"/>
      <c r="I10" s="125" t="s">
        <v>252</v>
      </c>
      <c r="J10" s="125"/>
      <c r="K10" s="125"/>
      <c r="L10" s="159" t="s">
        <v>288</v>
      </c>
      <c r="M10" s="10"/>
      <c r="N10" s="10"/>
      <c r="O10" s="10"/>
      <c r="P10" s="10"/>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row>
    <row r="11" spans="1:16" s="11" customFormat="1" ht="120.75" thickBot="1">
      <c r="A11" s="162"/>
      <c r="B11" s="163"/>
      <c r="C11" s="164"/>
      <c r="D11" s="56"/>
      <c r="E11" s="143">
        <f>SUM(A11:D11)</f>
        <v>0</v>
      </c>
      <c r="F11" s="52" t="s">
        <v>268</v>
      </c>
      <c r="G11" s="37" t="s">
        <v>25</v>
      </c>
      <c r="H11" s="157"/>
      <c r="I11" s="124" t="s">
        <v>253</v>
      </c>
      <c r="J11" s="124"/>
      <c r="K11" s="124"/>
      <c r="L11" s="159" t="s">
        <v>289</v>
      </c>
      <c r="M11" s="10"/>
      <c r="N11" s="10"/>
      <c r="O11" s="10"/>
      <c r="P11" s="10"/>
    </row>
    <row r="12" spans="1:11" s="13" customFormat="1" ht="16.5" thickBot="1">
      <c r="A12" s="146" t="s">
        <v>186</v>
      </c>
      <c r="B12" s="147"/>
      <c r="C12" s="147"/>
      <c r="D12" s="147"/>
      <c r="E12" s="1"/>
      <c r="F12" s="2"/>
      <c r="G12" s="15"/>
      <c r="H12" s="152"/>
      <c r="I12" s="15"/>
      <c r="J12" s="15"/>
      <c r="K12" s="15"/>
    </row>
    <row r="13" spans="1:16" s="11" customFormat="1" ht="105.75" thickBot="1">
      <c r="A13" s="34">
        <f>'Therapy Process Checklist'!B123</f>
        <v>0</v>
      </c>
      <c r="B13" s="34">
        <f>'Therapy Process Checklist'!B124</f>
        <v>0</v>
      </c>
      <c r="C13" s="35">
        <f>'Therapy Process Checklist'!B125</f>
        <v>0</v>
      </c>
      <c r="D13" s="34">
        <f>'Therapy Process Checklist'!B126</f>
        <v>0</v>
      </c>
      <c r="E13" s="3">
        <f aca="true" t="shared" si="0" ref="E13:E19">SUM(A13:D13)</f>
        <v>0</v>
      </c>
      <c r="F13" s="54" t="s">
        <v>269</v>
      </c>
      <c r="G13" s="37" t="s">
        <v>30</v>
      </c>
      <c r="H13" s="36"/>
      <c r="I13" s="124" t="s">
        <v>254</v>
      </c>
      <c r="J13" s="124"/>
      <c r="K13" s="124"/>
      <c r="L13" s="10"/>
      <c r="M13" s="10"/>
      <c r="N13" s="10"/>
      <c r="O13" s="10"/>
      <c r="P13" s="10"/>
    </row>
    <row r="14" spans="1:16" s="11" customFormat="1" ht="90.75" thickBot="1">
      <c r="A14" s="45">
        <f>'Therapy Process Checklist'!A137</f>
        <v>0</v>
      </c>
      <c r="B14" s="45">
        <f>'Therapy Process Checklist'!A139</f>
        <v>0</v>
      </c>
      <c r="C14" s="46">
        <f>'Therapy Process Checklist'!A141</f>
        <v>0</v>
      </c>
      <c r="D14" s="45">
        <f>'Therapy Process Checklist'!A143</f>
        <v>0</v>
      </c>
      <c r="E14" s="44">
        <f t="shared" si="0"/>
        <v>0</v>
      </c>
      <c r="F14" s="51" t="s">
        <v>270</v>
      </c>
      <c r="G14" s="43" t="s">
        <v>31</v>
      </c>
      <c r="H14" s="155"/>
      <c r="I14" s="126" t="s">
        <v>255</v>
      </c>
      <c r="J14" s="126"/>
      <c r="K14" s="126"/>
      <c r="L14" s="38"/>
      <c r="M14" s="38"/>
      <c r="N14" s="38"/>
      <c r="O14" s="38"/>
      <c r="P14" s="38"/>
    </row>
    <row r="15" spans="1:16" s="11" customFormat="1" ht="105.75" thickBot="1">
      <c r="A15" s="34">
        <f>'Group Facilitator Survey'!B30</f>
        <v>0</v>
      </c>
      <c r="B15" s="34">
        <f>'Group Facilitator Survey'!C30</f>
        <v>0</v>
      </c>
      <c r="C15" s="34">
        <f>'Group Facilitator Survey'!D30</f>
        <v>0</v>
      </c>
      <c r="D15" s="34">
        <f>'Group Facilitator Survey'!E30</f>
        <v>0</v>
      </c>
      <c r="E15" s="3">
        <f t="shared" si="0"/>
        <v>0</v>
      </c>
      <c r="F15" s="52" t="s">
        <v>271</v>
      </c>
      <c r="G15" s="37" t="s">
        <v>26</v>
      </c>
      <c r="H15" s="36"/>
      <c r="I15" s="124" t="s">
        <v>256</v>
      </c>
      <c r="J15" s="124"/>
      <c r="K15" s="124"/>
      <c r="L15" s="10"/>
      <c r="M15" s="10"/>
      <c r="N15" s="10"/>
      <c r="O15" s="10"/>
      <c r="P15" s="10"/>
    </row>
    <row r="16" spans="1:47" s="12" customFormat="1" ht="120.75" thickBot="1">
      <c r="A16" s="30">
        <f>'Group Facilitator Survey'!B15</f>
        <v>0</v>
      </c>
      <c r="B16" s="30">
        <f>'Group Facilitator Survey'!C15</f>
        <v>0</v>
      </c>
      <c r="C16" s="30">
        <f>'Group Facilitator Survey'!D15</f>
        <v>0</v>
      </c>
      <c r="D16" s="30">
        <f>'Group Facilitator Survey'!E15</f>
        <v>0</v>
      </c>
      <c r="E16" s="31">
        <f t="shared" si="0"/>
        <v>0</v>
      </c>
      <c r="F16" s="53" t="s">
        <v>272</v>
      </c>
      <c r="G16" s="43" t="s">
        <v>27</v>
      </c>
      <c r="H16" s="33"/>
      <c r="I16" s="125" t="s">
        <v>257</v>
      </c>
      <c r="J16" s="125"/>
      <c r="K16" s="125"/>
      <c r="L16" s="10"/>
      <c r="M16" s="10"/>
      <c r="N16" s="10"/>
      <c r="O16" s="10"/>
      <c r="P16" s="10"/>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row>
    <row r="17" spans="1:16" s="11" customFormat="1" ht="75.75" thickBot="1">
      <c r="A17" s="34">
        <f>'Group Facilitator Survey'!B20</f>
        <v>0</v>
      </c>
      <c r="B17" s="34">
        <f>'Group Facilitator Survey'!C20</f>
        <v>0</v>
      </c>
      <c r="C17" s="34">
        <f>'Group Facilitator Survey'!D20</f>
        <v>0</v>
      </c>
      <c r="D17" s="34">
        <f>'Group Facilitator Survey'!E20</f>
        <v>0</v>
      </c>
      <c r="E17" s="3">
        <f t="shared" si="0"/>
        <v>0</v>
      </c>
      <c r="F17" s="52" t="s">
        <v>273</v>
      </c>
      <c r="G17" s="37" t="s">
        <v>28</v>
      </c>
      <c r="H17" s="36"/>
      <c r="I17" s="124" t="s">
        <v>258</v>
      </c>
      <c r="J17" s="124"/>
      <c r="K17" s="124"/>
      <c r="L17" s="10"/>
      <c r="M17" s="10"/>
      <c r="N17" s="10"/>
      <c r="O17" s="10"/>
      <c r="P17" s="10"/>
    </row>
    <row r="18" spans="1:47" s="12" customFormat="1" ht="126.75" customHeight="1" thickBot="1">
      <c r="A18" s="30">
        <f>'Group Facilitator Survey'!B25</f>
        <v>0</v>
      </c>
      <c r="B18" s="30">
        <f>'Group Facilitator Survey'!C25</f>
        <v>0</v>
      </c>
      <c r="C18" s="30">
        <f>'Group Facilitator Survey'!D25</f>
        <v>0</v>
      </c>
      <c r="D18" s="30">
        <f>'Group Facilitator Survey'!E25</f>
        <v>0</v>
      </c>
      <c r="E18" s="31">
        <f t="shared" si="0"/>
        <v>0</v>
      </c>
      <c r="F18" s="53" t="s">
        <v>274</v>
      </c>
      <c r="G18" s="43" t="s">
        <v>29</v>
      </c>
      <c r="H18" s="33"/>
      <c r="I18" s="125" t="s">
        <v>259</v>
      </c>
      <c r="J18" s="125"/>
      <c r="K18" s="125"/>
      <c r="L18" s="10"/>
      <c r="M18" s="10"/>
      <c r="N18" s="10"/>
      <c r="O18" s="10"/>
      <c r="P18" s="10"/>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row>
    <row r="19" spans="1:16" s="11" customFormat="1" ht="120.75" thickBot="1">
      <c r="A19" s="34">
        <f>SUM('Student Evaluation (Grade 1-2)'!B120,'Preschool Evaluation (PreK - K)'!B124)</f>
        <v>0</v>
      </c>
      <c r="B19" s="34">
        <f>SUM('Student Evaluation (Grade 1-2)'!C120,'Preschool Evaluation (PreK - K)'!C124)</f>
        <v>0</v>
      </c>
      <c r="C19" s="34">
        <f>SUM('Student Evaluation (Grade 1-2)'!D120,'Preschool Evaluation (PreK - K)'!D124)</f>
        <v>0</v>
      </c>
      <c r="D19" s="34">
        <f>SUM('Student Evaluation (Grade 1-2)'!E120,'Preschool Evaluation (PreK - K)'!E124)</f>
        <v>0</v>
      </c>
      <c r="E19" s="3">
        <f t="shared" si="0"/>
        <v>0</v>
      </c>
      <c r="F19" s="54" t="s">
        <v>275</v>
      </c>
      <c r="G19" s="37" t="s">
        <v>32</v>
      </c>
      <c r="H19" s="36"/>
      <c r="I19" s="124" t="s">
        <v>260</v>
      </c>
      <c r="J19" s="124"/>
      <c r="K19" s="124"/>
      <c r="L19" s="38"/>
      <c r="M19" s="38"/>
      <c r="N19" s="38"/>
      <c r="O19" s="38"/>
      <c r="P19" s="38"/>
    </row>
    <row r="20" spans="1:11" s="13" customFormat="1" ht="16.5" thickBot="1">
      <c r="A20" s="4" t="str">
        <f>Instructions!A2</f>
        <v>Ver 2.2 (07-01-2013)</v>
      </c>
      <c r="B20" s="1"/>
      <c r="C20" s="1"/>
      <c r="D20" s="1"/>
      <c r="E20" s="1"/>
      <c r="F20" s="2"/>
      <c r="G20" s="15"/>
      <c r="H20" s="152"/>
      <c r="I20" s="15"/>
      <c r="J20" s="15"/>
      <c r="K20" s="15"/>
    </row>
    <row r="21" s="13" customFormat="1" ht="15">
      <c r="H21" s="16"/>
    </row>
    <row r="22" s="13" customFormat="1" ht="15">
      <c r="H22" s="16"/>
    </row>
    <row r="23" s="13" customFormat="1" ht="15">
      <c r="H23" s="16"/>
    </row>
    <row r="24" s="13" customFormat="1" ht="15">
      <c r="H24" s="16"/>
    </row>
    <row r="25" s="13" customFormat="1" ht="15">
      <c r="H25" s="16"/>
    </row>
    <row r="26" s="13" customFormat="1" ht="15">
      <c r="H26" s="16"/>
    </row>
    <row r="27" s="13" customFormat="1" ht="15">
      <c r="H27" s="16"/>
    </row>
    <row r="28" s="13" customFormat="1" ht="15">
      <c r="H28" s="16"/>
    </row>
    <row r="29" s="13" customFormat="1" ht="15">
      <c r="H29" s="16"/>
    </row>
    <row r="30" s="13" customFormat="1" ht="15">
      <c r="H30" s="16"/>
    </row>
    <row r="31" s="13" customFormat="1" ht="15">
      <c r="H31" s="16"/>
    </row>
    <row r="32" s="13" customFormat="1" ht="15">
      <c r="H32" s="16"/>
    </row>
    <row r="33" s="13" customFormat="1" ht="15">
      <c r="H33" s="16"/>
    </row>
    <row r="34" s="13" customFormat="1" ht="15">
      <c r="H34" s="16"/>
    </row>
    <row r="35" s="13" customFormat="1" ht="15">
      <c r="H35" s="16"/>
    </row>
    <row r="36" s="13" customFormat="1" ht="15">
      <c r="H36" s="16"/>
    </row>
    <row r="37" s="13" customFormat="1" ht="15">
      <c r="H37" s="16"/>
    </row>
    <row r="38" s="13" customFormat="1" ht="15">
      <c r="H38" s="16"/>
    </row>
    <row r="39" s="13" customFormat="1" ht="15">
      <c r="H39" s="16"/>
    </row>
    <row r="40" s="13" customFormat="1" ht="15">
      <c r="H40" s="16"/>
    </row>
    <row r="41" s="13" customFormat="1" ht="15">
      <c r="H41" s="16"/>
    </row>
    <row r="42" s="13" customFormat="1" ht="15">
      <c r="H42" s="16"/>
    </row>
    <row r="43" s="13" customFormat="1" ht="15">
      <c r="H43" s="16"/>
    </row>
    <row r="44" s="13" customFormat="1" ht="15">
      <c r="H44" s="16"/>
    </row>
    <row r="45" s="13" customFormat="1" ht="15">
      <c r="H45" s="16"/>
    </row>
    <row r="46" s="13" customFormat="1" ht="15">
      <c r="H46" s="16"/>
    </row>
    <row r="47" s="13" customFormat="1" ht="15">
      <c r="H47" s="16"/>
    </row>
    <row r="48" s="13" customFormat="1" ht="15">
      <c r="H48" s="16"/>
    </row>
    <row r="49" s="13" customFormat="1" ht="15">
      <c r="H49" s="16"/>
    </row>
    <row r="50" s="13" customFormat="1" ht="15">
      <c r="H50" s="16"/>
    </row>
    <row r="51" s="13" customFormat="1" ht="15">
      <c r="H51" s="16"/>
    </row>
    <row r="52" s="13" customFormat="1" ht="15">
      <c r="H52" s="16"/>
    </row>
    <row r="53" s="13" customFormat="1" ht="15">
      <c r="H53" s="16"/>
    </row>
    <row r="54" s="13" customFormat="1" ht="15">
      <c r="H54" s="16"/>
    </row>
    <row r="55" s="13" customFormat="1" ht="15">
      <c r="H55" s="16"/>
    </row>
    <row r="56" s="13" customFormat="1" ht="15">
      <c r="H56" s="16"/>
    </row>
    <row r="57" s="13" customFormat="1" ht="15">
      <c r="H57" s="16"/>
    </row>
    <row r="58" s="13" customFormat="1" ht="15">
      <c r="H58" s="16"/>
    </row>
    <row r="59" s="13" customFormat="1" ht="15">
      <c r="H59" s="16"/>
    </row>
    <row r="60" s="13" customFormat="1" ht="15">
      <c r="H60" s="16"/>
    </row>
    <row r="61" s="13" customFormat="1" ht="15">
      <c r="H61" s="16"/>
    </row>
    <row r="62" s="13" customFormat="1" ht="15">
      <c r="H62" s="16"/>
    </row>
    <row r="63" s="13" customFormat="1" ht="15">
      <c r="H63" s="16"/>
    </row>
    <row r="64" s="13" customFormat="1" ht="15">
      <c r="H64" s="16"/>
    </row>
    <row r="65" s="13" customFormat="1" ht="15">
      <c r="H65" s="16"/>
    </row>
    <row r="66" s="13" customFormat="1" ht="15">
      <c r="H66" s="16"/>
    </row>
    <row r="67" s="13" customFormat="1" ht="15">
      <c r="H67" s="16"/>
    </row>
    <row r="68" s="13" customFormat="1" ht="15">
      <c r="H68" s="16"/>
    </row>
    <row r="69" s="13" customFormat="1" ht="15">
      <c r="H69" s="16"/>
    </row>
    <row r="70" s="13" customFormat="1" ht="15">
      <c r="H70" s="16"/>
    </row>
    <row r="71" s="13" customFormat="1" ht="15">
      <c r="H71" s="16"/>
    </row>
    <row r="72" s="13" customFormat="1" ht="15">
      <c r="H72" s="16"/>
    </row>
    <row r="73" s="13" customFormat="1" ht="15">
      <c r="H73" s="16"/>
    </row>
    <row r="74" s="13" customFormat="1" ht="15">
      <c r="H74" s="16"/>
    </row>
    <row r="75" s="13" customFormat="1" ht="15">
      <c r="H75" s="16"/>
    </row>
    <row r="76" s="13" customFormat="1" ht="15">
      <c r="H76" s="16"/>
    </row>
    <row r="77" s="13" customFormat="1" ht="15">
      <c r="H77" s="16"/>
    </row>
    <row r="78" s="13" customFormat="1" ht="15">
      <c r="H78" s="16"/>
    </row>
    <row r="79" s="13" customFormat="1" ht="15">
      <c r="H79" s="16"/>
    </row>
    <row r="80" s="13" customFormat="1" ht="15">
      <c r="H80" s="16"/>
    </row>
    <row r="81" s="13" customFormat="1" ht="15">
      <c r="H81" s="16"/>
    </row>
    <row r="82" s="13" customFormat="1" ht="15">
      <c r="H82" s="16"/>
    </row>
    <row r="83" s="13" customFormat="1" ht="15">
      <c r="H83" s="16"/>
    </row>
    <row r="84" s="13" customFormat="1" ht="15">
      <c r="H84" s="16"/>
    </row>
    <row r="85" s="13" customFormat="1" ht="15">
      <c r="H85" s="16"/>
    </row>
    <row r="86" s="13" customFormat="1" ht="15">
      <c r="H86" s="16"/>
    </row>
    <row r="87" s="13" customFormat="1" ht="15">
      <c r="H87" s="16"/>
    </row>
    <row r="88" s="13" customFormat="1" ht="15">
      <c r="H88" s="16"/>
    </row>
    <row r="89" s="13" customFormat="1" ht="15">
      <c r="H89" s="16"/>
    </row>
    <row r="90" s="13" customFormat="1" ht="15">
      <c r="H90" s="16"/>
    </row>
    <row r="91" s="13" customFormat="1" ht="15">
      <c r="H91" s="16"/>
    </row>
    <row r="92" s="13" customFormat="1" ht="15">
      <c r="H92" s="16"/>
    </row>
    <row r="93" s="13" customFormat="1" ht="15">
      <c r="H93" s="16"/>
    </row>
    <row r="94" s="13" customFormat="1" ht="15">
      <c r="H94" s="16"/>
    </row>
    <row r="95" s="13" customFormat="1" ht="15">
      <c r="H95" s="16"/>
    </row>
    <row r="96" s="13" customFormat="1" ht="15">
      <c r="H96" s="16"/>
    </row>
    <row r="97" s="13" customFormat="1" ht="15">
      <c r="H97" s="16"/>
    </row>
    <row r="98" s="13" customFormat="1" ht="15">
      <c r="H98" s="16"/>
    </row>
    <row r="99" s="13" customFormat="1" ht="15">
      <c r="H99" s="16"/>
    </row>
    <row r="100" s="13" customFormat="1" ht="15">
      <c r="H100" s="16"/>
    </row>
    <row r="101" s="13" customFormat="1" ht="15">
      <c r="H101" s="16"/>
    </row>
    <row r="102" s="13" customFormat="1" ht="15">
      <c r="H102" s="16"/>
    </row>
    <row r="103" s="13" customFormat="1" ht="15">
      <c r="H103" s="16"/>
    </row>
    <row r="104" s="13" customFormat="1" ht="15">
      <c r="H104" s="16"/>
    </row>
    <row r="105" s="13" customFormat="1" ht="15">
      <c r="H105" s="16"/>
    </row>
    <row r="106" s="13" customFormat="1" ht="15">
      <c r="H106" s="16"/>
    </row>
    <row r="107" s="13" customFormat="1" ht="15">
      <c r="H107" s="16"/>
    </row>
    <row r="108" s="13" customFormat="1" ht="15">
      <c r="H108" s="16"/>
    </row>
    <row r="109" s="13" customFormat="1" ht="15">
      <c r="H109" s="16"/>
    </row>
    <row r="110" s="13" customFormat="1" ht="15">
      <c r="H110" s="16"/>
    </row>
    <row r="111" s="13" customFormat="1" ht="15">
      <c r="H111" s="16"/>
    </row>
    <row r="112" s="13" customFormat="1" ht="15">
      <c r="H112" s="16"/>
    </row>
    <row r="113" s="13" customFormat="1" ht="15">
      <c r="H113" s="16"/>
    </row>
    <row r="114" s="13" customFormat="1" ht="15">
      <c r="H114" s="16"/>
    </row>
    <row r="115" s="13" customFormat="1" ht="15">
      <c r="H115" s="16"/>
    </row>
    <row r="116" s="13" customFormat="1" ht="15">
      <c r="H116" s="16"/>
    </row>
    <row r="117" s="13" customFormat="1" ht="15">
      <c r="H117" s="16"/>
    </row>
    <row r="118" s="13" customFormat="1" ht="15">
      <c r="H118" s="16"/>
    </row>
    <row r="119" s="13" customFormat="1" ht="15">
      <c r="H119" s="16"/>
    </row>
    <row r="120" s="13" customFormat="1" ht="15">
      <c r="H120" s="16"/>
    </row>
    <row r="121" s="13" customFormat="1" ht="15">
      <c r="H121" s="16"/>
    </row>
    <row r="122" s="13" customFormat="1" ht="15">
      <c r="H122" s="16"/>
    </row>
    <row r="123" s="13" customFormat="1" ht="15">
      <c r="H123" s="16"/>
    </row>
    <row r="124" s="13" customFormat="1" ht="15">
      <c r="H124" s="16"/>
    </row>
    <row r="125" s="13" customFormat="1" ht="15">
      <c r="H125" s="16"/>
    </row>
    <row r="126" s="13" customFormat="1" ht="15">
      <c r="H126" s="16"/>
    </row>
    <row r="127" s="13" customFormat="1" ht="15">
      <c r="H127" s="16"/>
    </row>
    <row r="128" s="13" customFormat="1" ht="15">
      <c r="H128" s="16"/>
    </row>
    <row r="129" s="13" customFormat="1" ht="15">
      <c r="H129" s="16"/>
    </row>
    <row r="130" s="13" customFormat="1" ht="15">
      <c r="H130" s="16"/>
    </row>
    <row r="131" s="13" customFormat="1" ht="15">
      <c r="H131" s="16"/>
    </row>
    <row r="132" s="13" customFormat="1" ht="15">
      <c r="H132" s="16"/>
    </row>
    <row r="133" s="13" customFormat="1" ht="15">
      <c r="H133" s="16"/>
    </row>
    <row r="134" s="13" customFormat="1" ht="15">
      <c r="H134" s="16"/>
    </row>
    <row r="135" s="13" customFormat="1" ht="15">
      <c r="H135" s="16"/>
    </row>
    <row r="136" s="13" customFormat="1" ht="15">
      <c r="H136" s="16"/>
    </row>
    <row r="137" s="13" customFormat="1" ht="15">
      <c r="H137" s="16"/>
    </row>
    <row r="138" s="13" customFormat="1" ht="15">
      <c r="H138" s="16"/>
    </row>
    <row r="139" s="13" customFormat="1" ht="15">
      <c r="H139" s="16"/>
    </row>
    <row r="140" s="13" customFormat="1" ht="15">
      <c r="H140" s="16"/>
    </row>
    <row r="141" s="13" customFormat="1" ht="15">
      <c r="H141" s="16"/>
    </row>
    <row r="142" s="13" customFormat="1" ht="15">
      <c r="H142" s="16"/>
    </row>
    <row r="143" s="13" customFormat="1" ht="15">
      <c r="H143" s="16"/>
    </row>
    <row r="144" s="13" customFormat="1" ht="15">
      <c r="H144" s="16"/>
    </row>
    <row r="145" spans="8:17" s="14" customFormat="1" ht="15">
      <c r="H145" s="17"/>
      <c r="I145" s="13"/>
      <c r="J145" s="13"/>
      <c r="K145" s="13"/>
      <c r="L145" s="13"/>
      <c r="M145" s="13"/>
      <c r="N145" s="13"/>
      <c r="O145" s="13"/>
      <c r="P145" s="13"/>
      <c r="Q145" s="13"/>
    </row>
  </sheetData>
  <sheetProtection password="E992" sheet="1"/>
  <mergeCells count="3">
    <mergeCell ref="A3:D3"/>
    <mergeCell ref="A4:D4"/>
    <mergeCell ref="H4:I4"/>
  </mergeCells>
  <conditionalFormatting sqref="D10">
    <cfRule type="cellIs" priority="14" dxfId="15" operator="lessThan">
      <formula>$D$11</formula>
    </cfRule>
  </conditionalFormatting>
  <conditionalFormatting sqref="D11">
    <cfRule type="cellIs" priority="13" dxfId="15" operator="greaterThan">
      <formula>$D$10</formula>
    </cfRule>
  </conditionalFormatting>
  <conditionalFormatting sqref="A15:D15">
    <cfRule type="cellIs" priority="12" dxfId="15" operator="lessThan">
      <formula>$D$16</formula>
    </cfRule>
  </conditionalFormatting>
  <conditionalFormatting sqref="A16:D16">
    <cfRule type="cellIs" priority="11" dxfId="15" operator="greaterThan">
      <formula>$D$15</formula>
    </cfRule>
  </conditionalFormatting>
  <conditionalFormatting sqref="A17:D17">
    <cfRule type="cellIs" priority="10" dxfId="15" operator="lessThan">
      <formula>$D$18</formula>
    </cfRule>
  </conditionalFormatting>
  <conditionalFormatting sqref="A18:D18">
    <cfRule type="cellIs" priority="9" dxfId="15" operator="greaterThan">
      <formula>$D$17</formula>
    </cfRule>
  </conditionalFormatting>
  <conditionalFormatting sqref="A13">
    <cfRule type="cellIs" priority="8" dxfId="15" operator="lessThan">
      <formula>$A$14</formula>
    </cfRule>
  </conditionalFormatting>
  <conditionalFormatting sqref="B13">
    <cfRule type="cellIs" priority="7" dxfId="15" operator="lessThan">
      <formula>$B$14</formula>
    </cfRule>
  </conditionalFormatting>
  <conditionalFormatting sqref="C13">
    <cfRule type="cellIs" priority="6" dxfId="15" operator="lessThan">
      <formula>$C$14</formula>
    </cfRule>
  </conditionalFormatting>
  <conditionalFormatting sqref="D13">
    <cfRule type="cellIs" priority="5" dxfId="15" operator="lessThan">
      <formula>$D$14</formula>
    </cfRule>
  </conditionalFormatting>
  <conditionalFormatting sqref="A14">
    <cfRule type="cellIs" priority="4" dxfId="15" operator="greaterThan">
      <formula>$A$13</formula>
    </cfRule>
  </conditionalFormatting>
  <conditionalFormatting sqref="B14">
    <cfRule type="cellIs" priority="3" dxfId="15" operator="greaterThan">
      <formula>$B$13</formula>
    </cfRule>
  </conditionalFormatting>
  <conditionalFormatting sqref="C14">
    <cfRule type="cellIs" priority="2" dxfId="15" operator="greaterThan">
      <formula>$C$13</formula>
    </cfRule>
  </conditionalFormatting>
  <conditionalFormatting sqref="D14">
    <cfRule type="cellIs" priority="1" dxfId="15" operator="greaterThan">
      <formula>$D$13</formula>
    </cfRule>
  </conditionalFormatting>
  <dataValidations count="1">
    <dataValidation type="list" allowBlank="1" showInputMessage="1" showErrorMessage="1" sqref="C1">
      <formula1>$L$8:$L$11</formula1>
    </dataValidation>
  </dataValidations>
  <printOptions/>
  <pageMargins left="0.7086614173228347" right="0.7086614173228347" top="0.7480314960629921" bottom="0.7480314960629921" header="0.31496062992125984" footer="0.31496062992125984"/>
  <pageSetup fitToHeight="4" fitToWidth="1" horizontalDpi="600" verticalDpi="600" orientation="landscape" scale="56"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I9"/>
  <sheetViews>
    <sheetView zoomScalePageLayoutView="0" workbookViewId="0" topLeftCell="B1">
      <pane ySplit="4" topLeftCell="A5" activePane="bottomLeft" state="frozen"/>
      <selection pane="topLeft" activeCell="A1" sqref="A1"/>
      <selection pane="bottomLeft" activeCell="A6" sqref="A6"/>
    </sheetView>
  </sheetViews>
  <sheetFormatPr defaultColWidth="0" defaultRowHeight="15"/>
  <cols>
    <col min="1" max="4" width="28.57421875" style="0" customWidth="1"/>
    <col min="5" max="5" width="20.8515625" style="0" bestFit="1" customWidth="1"/>
    <col min="6" max="6" width="20.8515625" style="0" customWidth="1"/>
    <col min="7" max="7" width="36.28125" style="0" customWidth="1"/>
    <col min="8" max="8" width="40.57421875" style="0" customWidth="1"/>
    <col min="9" max="9" width="33.421875" style="0" customWidth="1"/>
    <col min="10" max="11" width="8.421875" style="0" hidden="1" customWidth="1"/>
    <col min="12" max="255" width="9.140625" style="0" hidden="1" customWidth="1"/>
    <col min="256" max="16384" width="0" style="0" hidden="1" customWidth="1"/>
  </cols>
  <sheetData>
    <row r="1" spans="1:9" ht="30" customHeight="1">
      <c r="A1" s="192" t="s">
        <v>223</v>
      </c>
      <c r="B1" s="192"/>
      <c r="C1" s="192"/>
      <c r="D1" s="192"/>
      <c r="E1" s="39" t="s">
        <v>1</v>
      </c>
      <c r="F1" s="39"/>
      <c r="G1" s="39" t="s">
        <v>2</v>
      </c>
      <c r="H1" s="39" t="s">
        <v>3</v>
      </c>
      <c r="I1" s="39" t="s">
        <v>4</v>
      </c>
    </row>
    <row r="2" spans="1:9" ht="30" customHeight="1" thickBot="1">
      <c r="A2" s="193" t="str">
        <f>'Process PMs'!A4:D4</f>
        <v>Insert School Name Here</v>
      </c>
      <c r="B2" s="193"/>
      <c r="C2" s="193"/>
      <c r="D2" s="193"/>
      <c r="E2" s="40" t="str">
        <f>'Process PMs'!E4</f>
        <v>IYS-Small Groups</v>
      </c>
      <c r="F2" s="40"/>
      <c r="G2" s="40" t="str">
        <f>'Process PMs'!F4</f>
        <v>Insert Contact Person's Name</v>
      </c>
      <c r="H2" s="40" t="str">
        <f>'Process PMs'!G4</f>
        <v>Insert Contact's Email Here</v>
      </c>
      <c r="I2" s="40" t="str">
        <f>'Process PMs'!H4</f>
        <v>Insert Contact's Phone Here</v>
      </c>
    </row>
    <row r="3" spans="1:9" ht="32.25" customHeight="1" thickBot="1">
      <c r="A3" s="95" t="str">
        <f>'Process PMs'!A5</f>
        <v>Quarter</v>
      </c>
      <c r="B3" s="95" t="str">
        <f>'Process PMs'!B5</f>
        <v>Quarter</v>
      </c>
      <c r="C3" s="95" t="str">
        <f>'Process PMs'!C5</f>
        <v>Quarter</v>
      </c>
      <c r="D3" s="95" t="str">
        <f>'Process PMs'!D5</f>
        <v>Quarter</v>
      </c>
      <c r="E3" s="100"/>
      <c r="F3" s="100"/>
      <c r="G3" s="100"/>
      <c r="H3" s="133"/>
      <c r="I3" s="133"/>
    </row>
    <row r="4" spans="1:9" ht="16.5" thickBot="1">
      <c r="A4" s="91" t="s">
        <v>226</v>
      </c>
      <c r="B4" s="92" t="s">
        <v>227</v>
      </c>
      <c r="C4" s="93" t="s">
        <v>228</v>
      </c>
      <c r="D4" s="92" t="s">
        <v>229</v>
      </c>
      <c r="E4" s="94" t="s">
        <v>7</v>
      </c>
      <c r="F4" s="94" t="s">
        <v>248</v>
      </c>
      <c r="G4" s="94" t="s">
        <v>0</v>
      </c>
      <c r="H4" s="94" t="s">
        <v>8</v>
      </c>
      <c r="I4" s="94" t="s">
        <v>249</v>
      </c>
    </row>
    <row r="5" spans="1:9" ht="16.5" thickBot="1">
      <c r="A5" s="80" t="s">
        <v>186</v>
      </c>
      <c r="B5" s="1"/>
      <c r="C5" s="1"/>
      <c r="D5" s="1"/>
      <c r="E5" s="1"/>
      <c r="F5" s="1"/>
      <c r="G5" s="2"/>
      <c r="H5" s="15"/>
      <c r="I5" s="15"/>
    </row>
    <row r="6" spans="1:9" ht="113.25" customHeight="1">
      <c r="A6" s="57">
        <f>SUM('Student Evaluation (Grade 1-2)'!B146,'Preschool Evaluation (PreK - K)'!B150)</f>
        <v>0</v>
      </c>
      <c r="B6" s="57">
        <f>SUM('Student Evaluation (Grade 1-2)'!C146,'Preschool Evaluation (PreK - K)'!C150)</f>
        <v>0</v>
      </c>
      <c r="C6" s="57">
        <f>SUM('Student Evaluation (Grade 1-2)'!D146,'Preschool Evaluation (PreK - K)'!D150)</f>
        <v>0</v>
      </c>
      <c r="D6" s="57">
        <f>SUM('Student Evaluation (Grade 1-2)'!E146,'Preschool Evaluation (PreK - K)'!E150)</f>
        <v>0</v>
      </c>
      <c r="E6" s="41">
        <f>SUM(A6:D6)</f>
        <v>0</v>
      </c>
      <c r="F6" s="121">
        <f>IF('Process PMs'!$E$19&gt;0,E6/'Process PMs'!$E$19,0)</f>
        <v>0</v>
      </c>
      <c r="G6" s="58" t="s">
        <v>276</v>
      </c>
      <c r="H6" s="58" t="s">
        <v>18</v>
      </c>
      <c r="I6" s="127" t="s">
        <v>261</v>
      </c>
    </row>
    <row r="7" spans="1:9" ht="100.5" customHeight="1">
      <c r="A7" s="42">
        <f>SUM('Student Evaluation (Grade 1-2)'!B147,'Preschool Evaluation (PreK - K)'!B151)</f>
        <v>0</v>
      </c>
      <c r="B7" s="42">
        <f>SUM('Student Evaluation (Grade 1-2)'!C147,'Preschool Evaluation (PreK - K)'!C151)</f>
        <v>0</v>
      </c>
      <c r="C7" s="42">
        <f>SUM('Student Evaluation (Grade 1-2)'!D147,'Preschool Evaluation (PreK - K)'!D151)</f>
        <v>0</v>
      </c>
      <c r="D7" s="42">
        <f>SUM('Student Evaluation (Grade 1-2)'!E147,'Preschool Evaluation (PreK - K)'!E151)</f>
        <v>0</v>
      </c>
      <c r="E7" s="42">
        <f>SUM(A7:D7)</f>
        <v>0</v>
      </c>
      <c r="F7" s="122">
        <f>IF('Process PMs'!$E$19&gt;0,E7/'Process PMs'!$E$19,0)</f>
        <v>0</v>
      </c>
      <c r="G7" s="59" t="s">
        <v>277</v>
      </c>
      <c r="H7" s="59" t="s">
        <v>19</v>
      </c>
      <c r="I7" s="128" t="s">
        <v>262</v>
      </c>
    </row>
    <row r="8" spans="1:9" ht="105" customHeight="1">
      <c r="A8" s="47">
        <f>SUM('Student Evaluation (Grade 1-2)'!B148,'Preschool Evaluation (PreK - K)'!B152)</f>
        <v>0</v>
      </c>
      <c r="B8" s="47">
        <f>SUM('Student Evaluation (Grade 1-2)'!C148,'Preschool Evaluation (PreK - K)'!C152)</f>
        <v>0</v>
      </c>
      <c r="C8" s="47">
        <f>SUM('Student Evaluation (Grade 1-2)'!D148,'Preschool Evaluation (PreK - K)'!D152)</f>
        <v>0</v>
      </c>
      <c r="D8" s="47">
        <f>SUM('Student Evaluation (Grade 1-2)'!E148,'Preschool Evaluation (PreK - K)'!E152)</f>
        <v>0</v>
      </c>
      <c r="E8" s="41">
        <f>SUM(A8:D8)</f>
        <v>0</v>
      </c>
      <c r="F8" s="121">
        <f>IF('Process PMs'!$E$19&gt;0,E8/'Process PMs'!$E$19,0)</f>
        <v>0</v>
      </c>
      <c r="G8" s="60" t="s">
        <v>278</v>
      </c>
      <c r="H8" s="60" t="s">
        <v>20</v>
      </c>
      <c r="I8" s="129" t="s">
        <v>263</v>
      </c>
    </row>
    <row r="9" spans="1:9" ht="15.75">
      <c r="A9" s="48" t="str">
        <f>Instructions!A2</f>
        <v>Ver 2.2 (07-01-2013)</v>
      </c>
      <c r="B9" s="48"/>
      <c r="C9" s="48"/>
      <c r="D9" s="48"/>
      <c r="E9" s="48"/>
      <c r="F9" s="48"/>
      <c r="G9" s="49"/>
      <c r="H9" s="49"/>
      <c r="I9" s="49"/>
    </row>
    <row r="10" s="130" customFormat="1" ht="15"/>
    <row r="11" s="130" customFormat="1" ht="15"/>
    <row r="12" s="130" customFormat="1" ht="15"/>
    <row r="13" s="130" customFormat="1" ht="15"/>
    <row r="14" s="130" customFormat="1" ht="15"/>
    <row r="15" s="130" customFormat="1" ht="15"/>
    <row r="16" s="130" customFormat="1" ht="15"/>
    <row r="17" s="130" customFormat="1" ht="15"/>
    <row r="18" s="130" customFormat="1" ht="15"/>
    <row r="19" s="130" customFormat="1" ht="15"/>
    <row r="20" s="130" customFormat="1" ht="15"/>
    <row r="21" s="130" customFormat="1" ht="15"/>
    <row r="22" s="130" customFormat="1" ht="15"/>
    <row r="23" s="130" customFormat="1" ht="15"/>
    <row r="24" s="130" customFormat="1" ht="15"/>
    <row r="25" s="130" customFormat="1" ht="15"/>
    <row r="26" s="130" customFormat="1" ht="15"/>
    <row r="27" s="130" customFormat="1" ht="15"/>
    <row r="28" s="130" customFormat="1" ht="15"/>
    <row r="29" s="130" customFormat="1" ht="15"/>
    <row r="30" s="130" customFormat="1" ht="15"/>
    <row r="31" s="130" customFormat="1" ht="15"/>
    <row r="32" s="130" customFormat="1" ht="15"/>
    <row r="33" s="130" customFormat="1" ht="15"/>
    <row r="34" s="130" customFormat="1" ht="15"/>
    <row r="35" s="130" customFormat="1" ht="15"/>
    <row r="36" s="130" customFormat="1" ht="15"/>
    <row r="37" s="130" customFormat="1" ht="15"/>
    <row r="38" s="130" customFormat="1" ht="15"/>
    <row r="39" s="130" customFormat="1" ht="15"/>
    <row r="40" s="130" customFormat="1" ht="15"/>
    <row r="41" s="130" customFormat="1" ht="15"/>
    <row r="42" s="130" customFormat="1" ht="15"/>
  </sheetData>
  <sheetProtection password="E992" sheet="1"/>
  <mergeCells count="2">
    <mergeCell ref="A1:D1"/>
    <mergeCell ref="A2:D2"/>
  </mergeCells>
  <conditionalFormatting sqref="A6:D8">
    <cfRule type="cellIs" priority="15" dxfId="15" operator="greaterThan">
      <formula>'Outcome PMs'!#REF!</formula>
    </cfRule>
  </conditionalFormatting>
  <printOptions/>
  <pageMargins left="0.7086614173228347" right="0.7086614173228347" top="0.7480314960629921" bottom="0.7480314960629921" header="0.31496062992125984" footer="0.31496062992125984"/>
  <pageSetup fitToHeight="3" fitToWidth="1" horizontalDpi="600" verticalDpi="600" orientation="landscape" scale="56" r:id="rId3"/>
  <legacyDrawing r:id="rId2"/>
</worksheet>
</file>

<file path=xl/worksheets/sheet4.xml><?xml version="1.0" encoding="utf-8"?>
<worksheet xmlns="http://schemas.openxmlformats.org/spreadsheetml/2006/main" xmlns:r="http://schemas.openxmlformats.org/officeDocument/2006/relationships">
  <sheetPr codeName="Sheet4"/>
  <dimension ref="A1:IV30"/>
  <sheetViews>
    <sheetView zoomScalePageLayoutView="0" workbookViewId="0" topLeftCell="A1">
      <selection activeCell="B2" sqref="B2"/>
    </sheetView>
  </sheetViews>
  <sheetFormatPr defaultColWidth="9.140625" defaultRowHeight="15"/>
  <cols>
    <col min="1" max="1" width="72.7109375" style="22" bestFit="1" customWidth="1"/>
    <col min="2" max="2" width="9.140625" style="23" customWidth="1"/>
    <col min="3" max="3" width="10.140625" style="23" bestFit="1" customWidth="1"/>
    <col min="4" max="16384" width="9.140625" style="23" customWidth="1"/>
  </cols>
  <sheetData>
    <row r="1" s="20" customFormat="1" ht="15">
      <c r="A1" s="19" t="s">
        <v>221</v>
      </c>
    </row>
    <row r="2" s="61" customFormat="1" ht="15">
      <c r="A2" s="25" t="s">
        <v>300</v>
      </c>
    </row>
    <row r="3" s="61" customFormat="1" ht="15">
      <c r="A3" s="25" t="s">
        <v>301</v>
      </c>
    </row>
    <row r="4" s="69" customFormat="1" ht="15">
      <c r="A4" s="68"/>
    </row>
    <row r="5" s="62" customFormat="1" ht="30">
      <c r="A5" s="21" t="s">
        <v>291</v>
      </c>
    </row>
    <row r="6" s="65" customFormat="1" ht="15">
      <c r="A6" s="22" t="s">
        <v>293</v>
      </c>
    </row>
    <row r="7" s="62" customFormat="1" ht="15">
      <c r="A7" s="21" t="s">
        <v>292</v>
      </c>
    </row>
    <row r="8" s="24" customFormat="1" ht="15">
      <c r="A8" s="19" t="str">
        <f>Instructions!A2</f>
        <v>Ver 2.2 (07-01-2013)</v>
      </c>
    </row>
    <row r="9" ht="15"/>
    <row r="10" ht="15" hidden="1"/>
    <row r="11" spans="1:256" s="27" customFormat="1" ht="15" hidden="1">
      <c r="A11" s="26" t="s">
        <v>302</v>
      </c>
      <c r="B11" s="27">
        <f>IF(AND(B3="Oct-Dec",B5&gt;17),1,0)</f>
        <v>0</v>
      </c>
      <c r="C11" s="27">
        <f aca="true" t="shared" si="0" ref="C11:BN11">IF(AND(C3="Oct-Dec",C5&gt;17),1,0)</f>
        <v>0</v>
      </c>
      <c r="D11" s="27">
        <f t="shared" si="0"/>
        <v>0</v>
      </c>
      <c r="E11" s="27">
        <f t="shared" si="0"/>
        <v>0</v>
      </c>
      <c r="F11" s="27">
        <f t="shared" si="0"/>
        <v>0</v>
      </c>
      <c r="G11" s="27">
        <f t="shared" si="0"/>
        <v>0</v>
      </c>
      <c r="H11" s="27">
        <f t="shared" si="0"/>
        <v>0</v>
      </c>
      <c r="I11" s="27">
        <f t="shared" si="0"/>
        <v>0</v>
      </c>
      <c r="J11" s="27">
        <f t="shared" si="0"/>
        <v>0</v>
      </c>
      <c r="K11" s="27">
        <f t="shared" si="0"/>
        <v>0</v>
      </c>
      <c r="L11" s="27">
        <f t="shared" si="0"/>
        <v>0</v>
      </c>
      <c r="M11" s="27">
        <f t="shared" si="0"/>
        <v>0</v>
      </c>
      <c r="N11" s="27">
        <f t="shared" si="0"/>
        <v>0</v>
      </c>
      <c r="O11" s="27">
        <f t="shared" si="0"/>
        <v>0</v>
      </c>
      <c r="P11" s="27">
        <f t="shared" si="0"/>
        <v>0</v>
      </c>
      <c r="Q11" s="27">
        <f t="shared" si="0"/>
        <v>0</v>
      </c>
      <c r="R11" s="27">
        <f t="shared" si="0"/>
        <v>0</v>
      </c>
      <c r="S11" s="27">
        <f t="shared" si="0"/>
        <v>0</v>
      </c>
      <c r="T11" s="27">
        <f t="shared" si="0"/>
        <v>0</v>
      </c>
      <c r="U11" s="27">
        <f t="shared" si="0"/>
        <v>0</v>
      </c>
      <c r="V11" s="27">
        <f t="shared" si="0"/>
        <v>0</v>
      </c>
      <c r="W11" s="27">
        <f t="shared" si="0"/>
        <v>0</v>
      </c>
      <c r="X11" s="27">
        <f t="shared" si="0"/>
        <v>0</v>
      </c>
      <c r="Y11" s="27">
        <f t="shared" si="0"/>
        <v>0</v>
      </c>
      <c r="Z11" s="27">
        <f t="shared" si="0"/>
        <v>0</v>
      </c>
      <c r="AA11" s="27">
        <f t="shared" si="0"/>
        <v>0</v>
      </c>
      <c r="AB11" s="27">
        <f t="shared" si="0"/>
        <v>0</v>
      </c>
      <c r="AC11" s="27">
        <f t="shared" si="0"/>
        <v>0</v>
      </c>
      <c r="AD11" s="27">
        <f t="shared" si="0"/>
        <v>0</v>
      </c>
      <c r="AE11" s="27">
        <f t="shared" si="0"/>
        <v>0</v>
      </c>
      <c r="AF11" s="27">
        <f t="shared" si="0"/>
        <v>0</v>
      </c>
      <c r="AG11" s="27">
        <f t="shared" si="0"/>
        <v>0</v>
      </c>
      <c r="AH11" s="27">
        <f t="shared" si="0"/>
        <v>0</v>
      </c>
      <c r="AI11" s="27">
        <f t="shared" si="0"/>
        <v>0</v>
      </c>
      <c r="AJ11" s="27">
        <f t="shared" si="0"/>
        <v>0</v>
      </c>
      <c r="AK11" s="27">
        <f t="shared" si="0"/>
        <v>0</v>
      </c>
      <c r="AL11" s="27">
        <f t="shared" si="0"/>
        <v>0</v>
      </c>
      <c r="AM11" s="27">
        <f t="shared" si="0"/>
        <v>0</v>
      </c>
      <c r="AN11" s="27">
        <f t="shared" si="0"/>
        <v>0</v>
      </c>
      <c r="AO11" s="27">
        <f t="shared" si="0"/>
        <v>0</v>
      </c>
      <c r="AP11" s="27">
        <f t="shared" si="0"/>
        <v>0</v>
      </c>
      <c r="AQ11" s="27">
        <f t="shared" si="0"/>
        <v>0</v>
      </c>
      <c r="AR11" s="27">
        <f t="shared" si="0"/>
        <v>0</v>
      </c>
      <c r="AS11" s="27">
        <f t="shared" si="0"/>
        <v>0</v>
      </c>
      <c r="AT11" s="27">
        <f t="shared" si="0"/>
        <v>0</v>
      </c>
      <c r="AU11" s="27">
        <f t="shared" si="0"/>
        <v>0</v>
      </c>
      <c r="AV11" s="27">
        <f t="shared" si="0"/>
        <v>0</v>
      </c>
      <c r="AW11" s="27">
        <f t="shared" si="0"/>
        <v>0</v>
      </c>
      <c r="AX11" s="27">
        <f t="shared" si="0"/>
        <v>0</v>
      </c>
      <c r="AY11" s="27">
        <f t="shared" si="0"/>
        <v>0</v>
      </c>
      <c r="AZ11" s="27">
        <f t="shared" si="0"/>
        <v>0</v>
      </c>
      <c r="BA11" s="27">
        <f t="shared" si="0"/>
        <v>0</v>
      </c>
      <c r="BB11" s="27">
        <f t="shared" si="0"/>
        <v>0</v>
      </c>
      <c r="BC11" s="27">
        <f t="shared" si="0"/>
        <v>0</v>
      </c>
      <c r="BD11" s="27">
        <f t="shared" si="0"/>
        <v>0</v>
      </c>
      <c r="BE11" s="27">
        <f t="shared" si="0"/>
        <v>0</v>
      </c>
      <c r="BF11" s="27">
        <f t="shared" si="0"/>
        <v>0</v>
      </c>
      <c r="BG11" s="27">
        <f t="shared" si="0"/>
        <v>0</v>
      </c>
      <c r="BH11" s="27">
        <f t="shared" si="0"/>
        <v>0</v>
      </c>
      <c r="BI11" s="27">
        <f t="shared" si="0"/>
        <v>0</v>
      </c>
      <c r="BJ11" s="27">
        <f t="shared" si="0"/>
        <v>0</v>
      </c>
      <c r="BK11" s="27">
        <f t="shared" si="0"/>
        <v>0</v>
      </c>
      <c r="BL11" s="27">
        <f t="shared" si="0"/>
        <v>0</v>
      </c>
      <c r="BM11" s="27">
        <f t="shared" si="0"/>
        <v>0</v>
      </c>
      <c r="BN11" s="27">
        <f t="shared" si="0"/>
        <v>0</v>
      </c>
      <c r="BO11" s="27">
        <f aca="true" t="shared" si="1" ref="BO11:DZ11">IF(AND(BO3="Oct-Dec",BO5&gt;17),1,0)</f>
        <v>0</v>
      </c>
      <c r="BP11" s="27">
        <f t="shared" si="1"/>
        <v>0</v>
      </c>
      <c r="BQ11" s="27">
        <f t="shared" si="1"/>
        <v>0</v>
      </c>
      <c r="BR11" s="27">
        <f t="shared" si="1"/>
        <v>0</v>
      </c>
      <c r="BS11" s="27">
        <f t="shared" si="1"/>
        <v>0</v>
      </c>
      <c r="BT11" s="27">
        <f t="shared" si="1"/>
        <v>0</v>
      </c>
      <c r="BU11" s="27">
        <f t="shared" si="1"/>
        <v>0</v>
      </c>
      <c r="BV11" s="27">
        <f t="shared" si="1"/>
        <v>0</v>
      </c>
      <c r="BW11" s="27">
        <f t="shared" si="1"/>
        <v>0</v>
      </c>
      <c r="BX11" s="27">
        <f t="shared" si="1"/>
        <v>0</v>
      </c>
      <c r="BY11" s="27">
        <f t="shared" si="1"/>
        <v>0</v>
      </c>
      <c r="BZ11" s="27">
        <f t="shared" si="1"/>
        <v>0</v>
      </c>
      <c r="CA11" s="27">
        <f t="shared" si="1"/>
        <v>0</v>
      </c>
      <c r="CB11" s="27">
        <f t="shared" si="1"/>
        <v>0</v>
      </c>
      <c r="CC11" s="27">
        <f t="shared" si="1"/>
        <v>0</v>
      </c>
      <c r="CD11" s="27">
        <f t="shared" si="1"/>
        <v>0</v>
      </c>
      <c r="CE11" s="27">
        <f t="shared" si="1"/>
        <v>0</v>
      </c>
      <c r="CF11" s="27">
        <f t="shared" si="1"/>
        <v>0</v>
      </c>
      <c r="CG11" s="27">
        <f t="shared" si="1"/>
        <v>0</v>
      </c>
      <c r="CH11" s="27">
        <f t="shared" si="1"/>
        <v>0</v>
      </c>
      <c r="CI11" s="27">
        <f t="shared" si="1"/>
        <v>0</v>
      </c>
      <c r="CJ11" s="27">
        <f t="shared" si="1"/>
        <v>0</v>
      </c>
      <c r="CK11" s="27">
        <f t="shared" si="1"/>
        <v>0</v>
      </c>
      <c r="CL11" s="27">
        <f t="shared" si="1"/>
        <v>0</v>
      </c>
      <c r="CM11" s="27">
        <f t="shared" si="1"/>
        <v>0</v>
      </c>
      <c r="CN11" s="27">
        <f t="shared" si="1"/>
        <v>0</v>
      </c>
      <c r="CO11" s="27">
        <f t="shared" si="1"/>
        <v>0</v>
      </c>
      <c r="CP11" s="27">
        <f t="shared" si="1"/>
        <v>0</v>
      </c>
      <c r="CQ11" s="27">
        <f t="shared" si="1"/>
        <v>0</v>
      </c>
      <c r="CR11" s="27">
        <f t="shared" si="1"/>
        <v>0</v>
      </c>
      <c r="CS11" s="27">
        <f t="shared" si="1"/>
        <v>0</v>
      </c>
      <c r="CT11" s="27">
        <f t="shared" si="1"/>
        <v>0</v>
      </c>
      <c r="CU11" s="27">
        <f t="shared" si="1"/>
        <v>0</v>
      </c>
      <c r="CV11" s="27">
        <f t="shared" si="1"/>
        <v>0</v>
      </c>
      <c r="CW11" s="27">
        <f t="shared" si="1"/>
        <v>0</v>
      </c>
      <c r="CX11" s="27">
        <f t="shared" si="1"/>
        <v>0</v>
      </c>
      <c r="CY11" s="27">
        <f t="shared" si="1"/>
        <v>0</v>
      </c>
      <c r="CZ11" s="27">
        <f t="shared" si="1"/>
        <v>0</v>
      </c>
      <c r="DA11" s="27">
        <f t="shared" si="1"/>
        <v>0</v>
      </c>
      <c r="DB11" s="27">
        <f t="shared" si="1"/>
        <v>0</v>
      </c>
      <c r="DC11" s="27">
        <f t="shared" si="1"/>
        <v>0</v>
      </c>
      <c r="DD11" s="27">
        <f t="shared" si="1"/>
        <v>0</v>
      </c>
      <c r="DE11" s="27">
        <f t="shared" si="1"/>
        <v>0</v>
      </c>
      <c r="DF11" s="27">
        <f t="shared" si="1"/>
        <v>0</v>
      </c>
      <c r="DG11" s="27">
        <f t="shared" si="1"/>
        <v>0</v>
      </c>
      <c r="DH11" s="27">
        <f t="shared" si="1"/>
        <v>0</v>
      </c>
      <c r="DI11" s="27">
        <f t="shared" si="1"/>
        <v>0</v>
      </c>
      <c r="DJ11" s="27">
        <f t="shared" si="1"/>
        <v>0</v>
      </c>
      <c r="DK11" s="27">
        <f t="shared" si="1"/>
        <v>0</v>
      </c>
      <c r="DL11" s="27">
        <f t="shared" si="1"/>
        <v>0</v>
      </c>
      <c r="DM11" s="27">
        <f t="shared" si="1"/>
        <v>0</v>
      </c>
      <c r="DN11" s="27">
        <f t="shared" si="1"/>
        <v>0</v>
      </c>
      <c r="DO11" s="27">
        <f t="shared" si="1"/>
        <v>0</v>
      </c>
      <c r="DP11" s="27">
        <f t="shared" si="1"/>
        <v>0</v>
      </c>
      <c r="DQ11" s="27">
        <f t="shared" si="1"/>
        <v>0</v>
      </c>
      <c r="DR11" s="27">
        <f t="shared" si="1"/>
        <v>0</v>
      </c>
      <c r="DS11" s="27">
        <f t="shared" si="1"/>
        <v>0</v>
      </c>
      <c r="DT11" s="27">
        <f t="shared" si="1"/>
        <v>0</v>
      </c>
      <c r="DU11" s="27">
        <f t="shared" si="1"/>
        <v>0</v>
      </c>
      <c r="DV11" s="27">
        <f t="shared" si="1"/>
        <v>0</v>
      </c>
      <c r="DW11" s="27">
        <f t="shared" si="1"/>
        <v>0</v>
      </c>
      <c r="DX11" s="27">
        <f t="shared" si="1"/>
        <v>0</v>
      </c>
      <c r="DY11" s="27">
        <f t="shared" si="1"/>
        <v>0</v>
      </c>
      <c r="DZ11" s="27">
        <f t="shared" si="1"/>
        <v>0</v>
      </c>
      <c r="EA11" s="27">
        <f aca="true" t="shared" si="2" ref="EA11:GL11">IF(AND(EA3="Oct-Dec",EA5&gt;17),1,0)</f>
        <v>0</v>
      </c>
      <c r="EB11" s="27">
        <f t="shared" si="2"/>
        <v>0</v>
      </c>
      <c r="EC11" s="27">
        <f t="shared" si="2"/>
        <v>0</v>
      </c>
      <c r="ED11" s="27">
        <f t="shared" si="2"/>
        <v>0</v>
      </c>
      <c r="EE11" s="27">
        <f t="shared" si="2"/>
        <v>0</v>
      </c>
      <c r="EF11" s="27">
        <f t="shared" si="2"/>
        <v>0</v>
      </c>
      <c r="EG11" s="27">
        <f t="shared" si="2"/>
        <v>0</v>
      </c>
      <c r="EH11" s="27">
        <f t="shared" si="2"/>
        <v>0</v>
      </c>
      <c r="EI11" s="27">
        <f t="shared" si="2"/>
        <v>0</v>
      </c>
      <c r="EJ11" s="27">
        <f t="shared" si="2"/>
        <v>0</v>
      </c>
      <c r="EK11" s="27">
        <f t="shared" si="2"/>
        <v>0</v>
      </c>
      <c r="EL11" s="27">
        <f t="shared" si="2"/>
        <v>0</v>
      </c>
      <c r="EM11" s="27">
        <f t="shared" si="2"/>
        <v>0</v>
      </c>
      <c r="EN11" s="27">
        <f t="shared" si="2"/>
        <v>0</v>
      </c>
      <c r="EO11" s="27">
        <f t="shared" si="2"/>
        <v>0</v>
      </c>
      <c r="EP11" s="27">
        <f t="shared" si="2"/>
        <v>0</v>
      </c>
      <c r="EQ11" s="27">
        <f t="shared" si="2"/>
        <v>0</v>
      </c>
      <c r="ER11" s="27">
        <f t="shared" si="2"/>
        <v>0</v>
      </c>
      <c r="ES11" s="27">
        <f t="shared" si="2"/>
        <v>0</v>
      </c>
      <c r="ET11" s="27">
        <f t="shared" si="2"/>
        <v>0</v>
      </c>
      <c r="EU11" s="27">
        <f t="shared" si="2"/>
        <v>0</v>
      </c>
      <c r="EV11" s="27">
        <f t="shared" si="2"/>
        <v>0</v>
      </c>
      <c r="EW11" s="27">
        <f t="shared" si="2"/>
        <v>0</v>
      </c>
      <c r="EX11" s="27">
        <f t="shared" si="2"/>
        <v>0</v>
      </c>
      <c r="EY11" s="27">
        <f t="shared" si="2"/>
        <v>0</v>
      </c>
      <c r="EZ11" s="27">
        <f t="shared" si="2"/>
        <v>0</v>
      </c>
      <c r="FA11" s="27">
        <f t="shared" si="2"/>
        <v>0</v>
      </c>
      <c r="FB11" s="27">
        <f t="shared" si="2"/>
        <v>0</v>
      </c>
      <c r="FC11" s="27">
        <f t="shared" si="2"/>
        <v>0</v>
      </c>
      <c r="FD11" s="27">
        <f t="shared" si="2"/>
        <v>0</v>
      </c>
      <c r="FE11" s="27">
        <f t="shared" si="2"/>
        <v>0</v>
      </c>
      <c r="FF11" s="27">
        <f t="shared" si="2"/>
        <v>0</v>
      </c>
      <c r="FG11" s="27">
        <f t="shared" si="2"/>
        <v>0</v>
      </c>
      <c r="FH11" s="27">
        <f t="shared" si="2"/>
        <v>0</v>
      </c>
      <c r="FI11" s="27">
        <f t="shared" si="2"/>
        <v>0</v>
      </c>
      <c r="FJ11" s="27">
        <f t="shared" si="2"/>
        <v>0</v>
      </c>
      <c r="FK11" s="27">
        <f t="shared" si="2"/>
        <v>0</v>
      </c>
      <c r="FL11" s="27">
        <f t="shared" si="2"/>
        <v>0</v>
      </c>
      <c r="FM11" s="27">
        <f t="shared" si="2"/>
        <v>0</v>
      </c>
      <c r="FN11" s="27">
        <f t="shared" si="2"/>
        <v>0</v>
      </c>
      <c r="FO11" s="27">
        <f t="shared" si="2"/>
        <v>0</v>
      </c>
      <c r="FP11" s="27">
        <f t="shared" si="2"/>
        <v>0</v>
      </c>
      <c r="FQ11" s="27">
        <f t="shared" si="2"/>
        <v>0</v>
      </c>
      <c r="FR11" s="27">
        <f t="shared" si="2"/>
        <v>0</v>
      </c>
      <c r="FS11" s="27">
        <f t="shared" si="2"/>
        <v>0</v>
      </c>
      <c r="FT11" s="27">
        <f t="shared" si="2"/>
        <v>0</v>
      </c>
      <c r="FU11" s="27">
        <f t="shared" si="2"/>
        <v>0</v>
      </c>
      <c r="FV11" s="27">
        <f t="shared" si="2"/>
        <v>0</v>
      </c>
      <c r="FW11" s="27">
        <f t="shared" si="2"/>
        <v>0</v>
      </c>
      <c r="FX11" s="27">
        <f t="shared" si="2"/>
        <v>0</v>
      </c>
      <c r="FY11" s="27">
        <f t="shared" si="2"/>
        <v>0</v>
      </c>
      <c r="FZ11" s="27">
        <f t="shared" si="2"/>
        <v>0</v>
      </c>
      <c r="GA11" s="27">
        <f t="shared" si="2"/>
        <v>0</v>
      </c>
      <c r="GB11" s="27">
        <f t="shared" si="2"/>
        <v>0</v>
      </c>
      <c r="GC11" s="27">
        <f t="shared" si="2"/>
        <v>0</v>
      </c>
      <c r="GD11" s="27">
        <f t="shared" si="2"/>
        <v>0</v>
      </c>
      <c r="GE11" s="27">
        <f t="shared" si="2"/>
        <v>0</v>
      </c>
      <c r="GF11" s="27">
        <f t="shared" si="2"/>
        <v>0</v>
      </c>
      <c r="GG11" s="27">
        <f t="shared" si="2"/>
        <v>0</v>
      </c>
      <c r="GH11" s="27">
        <f t="shared" si="2"/>
        <v>0</v>
      </c>
      <c r="GI11" s="27">
        <f t="shared" si="2"/>
        <v>0</v>
      </c>
      <c r="GJ11" s="27">
        <f t="shared" si="2"/>
        <v>0</v>
      </c>
      <c r="GK11" s="27">
        <f t="shared" si="2"/>
        <v>0</v>
      </c>
      <c r="GL11" s="27">
        <f t="shared" si="2"/>
        <v>0</v>
      </c>
      <c r="GM11" s="27">
        <f aca="true" t="shared" si="3" ref="GM11:IV11">IF(AND(GM3="Oct-Dec",GM5&gt;17),1,0)</f>
        <v>0</v>
      </c>
      <c r="GN11" s="27">
        <f t="shared" si="3"/>
        <v>0</v>
      </c>
      <c r="GO11" s="27">
        <f t="shared" si="3"/>
        <v>0</v>
      </c>
      <c r="GP11" s="27">
        <f t="shared" si="3"/>
        <v>0</v>
      </c>
      <c r="GQ11" s="27">
        <f t="shared" si="3"/>
        <v>0</v>
      </c>
      <c r="GR11" s="27">
        <f t="shared" si="3"/>
        <v>0</v>
      </c>
      <c r="GS11" s="27">
        <f t="shared" si="3"/>
        <v>0</v>
      </c>
      <c r="GT11" s="27">
        <f t="shared" si="3"/>
        <v>0</v>
      </c>
      <c r="GU11" s="27">
        <f t="shared" si="3"/>
        <v>0</v>
      </c>
      <c r="GV11" s="27">
        <f t="shared" si="3"/>
        <v>0</v>
      </c>
      <c r="GW11" s="27">
        <f t="shared" si="3"/>
        <v>0</v>
      </c>
      <c r="GX11" s="27">
        <f t="shared" si="3"/>
        <v>0</v>
      </c>
      <c r="GY11" s="27">
        <f t="shared" si="3"/>
        <v>0</v>
      </c>
      <c r="GZ11" s="27">
        <f t="shared" si="3"/>
        <v>0</v>
      </c>
      <c r="HA11" s="27">
        <f t="shared" si="3"/>
        <v>0</v>
      </c>
      <c r="HB11" s="27">
        <f t="shared" si="3"/>
        <v>0</v>
      </c>
      <c r="HC11" s="27">
        <f t="shared" si="3"/>
        <v>0</v>
      </c>
      <c r="HD11" s="27">
        <f t="shared" si="3"/>
        <v>0</v>
      </c>
      <c r="HE11" s="27">
        <f t="shared" si="3"/>
        <v>0</v>
      </c>
      <c r="HF11" s="27">
        <f t="shared" si="3"/>
        <v>0</v>
      </c>
      <c r="HG11" s="27">
        <f t="shared" si="3"/>
        <v>0</v>
      </c>
      <c r="HH11" s="27">
        <f t="shared" si="3"/>
        <v>0</v>
      </c>
      <c r="HI11" s="27">
        <f t="shared" si="3"/>
        <v>0</v>
      </c>
      <c r="HJ11" s="27">
        <f t="shared" si="3"/>
        <v>0</v>
      </c>
      <c r="HK11" s="27">
        <f t="shared" si="3"/>
        <v>0</v>
      </c>
      <c r="HL11" s="27">
        <f t="shared" si="3"/>
        <v>0</v>
      </c>
      <c r="HM11" s="27">
        <f t="shared" si="3"/>
        <v>0</v>
      </c>
      <c r="HN11" s="27">
        <f t="shared" si="3"/>
        <v>0</v>
      </c>
      <c r="HO11" s="27">
        <f t="shared" si="3"/>
        <v>0</v>
      </c>
      <c r="HP11" s="27">
        <f t="shared" si="3"/>
        <v>0</v>
      </c>
      <c r="HQ11" s="27">
        <f t="shared" si="3"/>
        <v>0</v>
      </c>
      <c r="HR11" s="27">
        <f t="shared" si="3"/>
        <v>0</v>
      </c>
      <c r="HS11" s="27">
        <f t="shared" si="3"/>
        <v>0</v>
      </c>
      <c r="HT11" s="27">
        <f t="shared" si="3"/>
        <v>0</v>
      </c>
      <c r="HU11" s="27">
        <f t="shared" si="3"/>
        <v>0</v>
      </c>
      <c r="HV11" s="27">
        <f t="shared" si="3"/>
        <v>0</v>
      </c>
      <c r="HW11" s="27">
        <f t="shared" si="3"/>
        <v>0</v>
      </c>
      <c r="HX11" s="27">
        <f t="shared" si="3"/>
        <v>0</v>
      </c>
      <c r="HY11" s="27">
        <f t="shared" si="3"/>
        <v>0</v>
      </c>
      <c r="HZ11" s="27">
        <f t="shared" si="3"/>
        <v>0</v>
      </c>
      <c r="IA11" s="27">
        <f t="shared" si="3"/>
        <v>0</v>
      </c>
      <c r="IB11" s="27">
        <f t="shared" si="3"/>
        <v>0</v>
      </c>
      <c r="IC11" s="27">
        <f t="shared" si="3"/>
        <v>0</v>
      </c>
      <c r="ID11" s="27">
        <f t="shared" si="3"/>
        <v>0</v>
      </c>
      <c r="IE11" s="27">
        <f t="shared" si="3"/>
        <v>0</v>
      </c>
      <c r="IF11" s="27">
        <f t="shared" si="3"/>
        <v>0</v>
      </c>
      <c r="IG11" s="27">
        <f t="shared" si="3"/>
        <v>0</v>
      </c>
      <c r="IH11" s="27">
        <f t="shared" si="3"/>
        <v>0</v>
      </c>
      <c r="II11" s="27">
        <f t="shared" si="3"/>
        <v>0</v>
      </c>
      <c r="IJ11" s="27">
        <f t="shared" si="3"/>
        <v>0</v>
      </c>
      <c r="IK11" s="27">
        <f t="shared" si="3"/>
        <v>0</v>
      </c>
      <c r="IL11" s="27">
        <f t="shared" si="3"/>
        <v>0</v>
      </c>
      <c r="IM11" s="27">
        <f t="shared" si="3"/>
        <v>0</v>
      </c>
      <c r="IN11" s="27">
        <f t="shared" si="3"/>
        <v>0</v>
      </c>
      <c r="IO11" s="27">
        <f t="shared" si="3"/>
        <v>0</v>
      </c>
      <c r="IP11" s="27">
        <f t="shared" si="3"/>
        <v>0</v>
      </c>
      <c r="IQ11" s="27">
        <f t="shared" si="3"/>
        <v>0</v>
      </c>
      <c r="IR11" s="27">
        <f t="shared" si="3"/>
        <v>0</v>
      </c>
      <c r="IS11" s="27">
        <f t="shared" si="3"/>
        <v>0</v>
      </c>
      <c r="IT11" s="27">
        <f t="shared" si="3"/>
        <v>0</v>
      </c>
      <c r="IU11" s="27">
        <f t="shared" si="3"/>
        <v>0</v>
      </c>
      <c r="IV11" s="27">
        <f t="shared" si="3"/>
        <v>0</v>
      </c>
    </row>
    <row r="12" spans="1:256" s="27" customFormat="1" ht="15" hidden="1">
      <c r="A12" s="26" t="s">
        <v>304</v>
      </c>
      <c r="B12" s="27">
        <f>IF(AND(B3="Jan-Mar",B5&gt;17),1,0)</f>
        <v>0</v>
      </c>
      <c r="C12" s="27">
        <f aca="true" t="shared" si="4" ref="C12:BN12">IF(AND(C3="Jan-Mar",C5&gt;17),1,0)</f>
        <v>0</v>
      </c>
      <c r="D12" s="27">
        <f t="shared" si="4"/>
        <v>0</v>
      </c>
      <c r="E12" s="27">
        <f t="shared" si="4"/>
        <v>0</v>
      </c>
      <c r="F12" s="27">
        <f t="shared" si="4"/>
        <v>0</v>
      </c>
      <c r="G12" s="27">
        <f t="shared" si="4"/>
        <v>0</v>
      </c>
      <c r="H12" s="27">
        <f t="shared" si="4"/>
        <v>0</v>
      </c>
      <c r="I12" s="27">
        <f t="shared" si="4"/>
        <v>0</v>
      </c>
      <c r="J12" s="27">
        <f t="shared" si="4"/>
        <v>0</v>
      </c>
      <c r="K12" s="27">
        <f t="shared" si="4"/>
        <v>0</v>
      </c>
      <c r="L12" s="27">
        <f t="shared" si="4"/>
        <v>0</v>
      </c>
      <c r="M12" s="27">
        <f t="shared" si="4"/>
        <v>0</v>
      </c>
      <c r="N12" s="27">
        <f t="shared" si="4"/>
        <v>0</v>
      </c>
      <c r="O12" s="27">
        <f t="shared" si="4"/>
        <v>0</v>
      </c>
      <c r="P12" s="27">
        <f t="shared" si="4"/>
        <v>0</v>
      </c>
      <c r="Q12" s="27">
        <f t="shared" si="4"/>
        <v>0</v>
      </c>
      <c r="R12" s="27">
        <f t="shared" si="4"/>
        <v>0</v>
      </c>
      <c r="S12" s="27">
        <f t="shared" si="4"/>
        <v>0</v>
      </c>
      <c r="T12" s="27">
        <f t="shared" si="4"/>
        <v>0</v>
      </c>
      <c r="U12" s="27">
        <f t="shared" si="4"/>
        <v>0</v>
      </c>
      <c r="V12" s="27">
        <f t="shared" si="4"/>
        <v>0</v>
      </c>
      <c r="W12" s="27">
        <f t="shared" si="4"/>
        <v>0</v>
      </c>
      <c r="X12" s="27">
        <f t="shared" si="4"/>
        <v>0</v>
      </c>
      <c r="Y12" s="27">
        <f t="shared" si="4"/>
        <v>0</v>
      </c>
      <c r="Z12" s="27">
        <f t="shared" si="4"/>
        <v>0</v>
      </c>
      <c r="AA12" s="27">
        <f t="shared" si="4"/>
        <v>0</v>
      </c>
      <c r="AB12" s="27">
        <f t="shared" si="4"/>
        <v>0</v>
      </c>
      <c r="AC12" s="27">
        <f t="shared" si="4"/>
        <v>0</v>
      </c>
      <c r="AD12" s="27">
        <f t="shared" si="4"/>
        <v>0</v>
      </c>
      <c r="AE12" s="27">
        <f t="shared" si="4"/>
        <v>0</v>
      </c>
      <c r="AF12" s="27">
        <f t="shared" si="4"/>
        <v>0</v>
      </c>
      <c r="AG12" s="27">
        <f t="shared" si="4"/>
        <v>0</v>
      </c>
      <c r="AH12" s="27">
        <f t="shared" si="4"/>
        <v>0</v>
      </c>
      <c r="AI12" s="27">
        <f t="shared" si="4"/>
        <v>0</v>
      </c>
      <c r="AJ12" s="27">
        <f t="shared" si="4"/>
        <v>0</v>
      </c>
      <c r="AK12" s="27">
        <f t="shared" si="4"/>
        <v>0</v>
      </c>
      <c r="AL12" s="27">
        <f t="shared" si="4"/>
        <v>0</v>
      </c>
      <c r="AM12" s="27">
        <f t="shared" si="4"/>
        <v>0</v>
      </c>
      <c r="AN12" s="27">
        <f t="shared" si="4"/>
        <v>0</v>
      </c>
      <c r="AO12" s="27">
        <f t="shared" si="4"/>
        <v>0</v>
      </c>
      <c r="AP12" s="27">
        <f t="shared" si="4"/>
        <v>0</v>
      </c>
      <c r="AQ12" s="27">
        <f t="shared" si="4"/>
        <v>0</v>
      </c>
      <c r="AR12" s="27">
        <f t="shared" si="4"/>
        <v>0</v>
      </c>
      <c r="AS12" s="27">
        <f t="shared" si="4"/>
        <v>0</v>
      </c>
      <c r="AT12" s="27">
        <f t="shared" si="4"/>
        <v>0</v>
      </c>
      <c r="AU12" s="27">
        <f t="shared" si="4"/>
        <v>0</v>
      </c>
      <c r="AV12" s="27">
        <f t="shared" si="4"/>
        <v>0</v>
      </c>
      <c r="AW12" s="27">
        <f t="shared" si="4"/>
        <v>0</v>
      </c>
      <c r="AX12" s="27">
        <f t="shared" si="4"/>
        <v>0</v>
      </c>
      <c r="AY12" s="27">
        <f t="shared" si="4"/>
        <v>0</v>
      </c>
      <c r="AZ12" s="27">
        <f t="shared" si="4"/>
        <v>0</v>
      </c>
      <c r="BA12" s="27">
        <f t="shared" si="4"/>
        <v>0</v>
      </c>
      <c r="BB12" s="27">
        <f t="shared" si="4"/>
        <v>0</v>
      </c>
      <c r="BC12" s="27">
        <f t="shared" si="4"/>
        <v>0</v>
      </c>
      <c r="BD12" s="27">
        <f t="shared" si="4"/>
        <v>0</v>
      </c>
      <c r="BE12" s="27">
        <f t="shared" si="4"/>
        <v>0</v>
      </c>
      <c r="BF12" s="27">
        <f t="shared" si="4"/>
        <v>0</v>
      </c>
      <c r="BG12" s="27">
        <f t="shared" si="4"/>
        <v>0</v>
      </c>
      <c r="BH12" s="27">
        <f t="shared" si="4"/>
        <v>0</v>
      </c>
      <c r="BI12" s="27">
        <f t="shared" si="4"/>
        <v>0</v>
      </c>
      <c r="BJ12" s="27">
        <f t="shared" si="4"/>
        <v>0</v>
      </c>
      <c r="BK12" s="27">
        <f t="shared" si="4"/>
        <v>0</v>
      </c>
      <c r="BL12" s="27">
        <f t="shared" si="4"/>
        <v>0</v>
      </c>
      <c r="BM12" s="27">
        <f t="shared" si="4"/>
        <v>0</v>
      </c>
      <c r="BN12" s="27">
        <f t="shared" si="4"/>
        <v>0</v>
      </c>
      <c r="BO12" s="27">
        <f aca="true" t="shared" si="5" ref="BO12:DZ12">IF(AND(BO3="Jan-Mar",BO5&gt;17),1,0)</f>
        <v>0</v>
      </c>
      <c r="BP12" s="27">
        <f t="shared" si="5"/>
        <v>0</v>
      </c>
      <c r="BQ12" s="27">
        <f t="shared" si="5"/>
        <v>0</v>
      </c>
      <c r="BR12" s="27">
        <f t="shared" si="5"/>
        <v>0</v>
      </c>
      <c r="BS12" s="27">
        <f t="shared" si="5"/>
        <v>0</v>
      </c>
      <c r="BT12" s="27">
        <f t="shared" si="5"/>
        <v>0</v>
      </c>
      <c r="BU12" s="27">
        <f t="shared" si="5"/>
        <v>0</v>
      </c>
      <c r="BV12" s="27">
        <f t="shared" si="5"/>
        <v>0</v>
      </c>
      <c r="BW12" s="27">
        <f t="shared" si="5"/>
        <v>0</v>
      </c>
      <c r="BX12" s="27">
        <f t="shared" si="5"/>
        <v>0</v>
      </c>
      <c r="BY12" s="27">
        <f t="shared" si="5"/>
        <v>0</v>
      </c>
      <c r="BZ12" s="27">
        <f t="shared" si="5"/>
        <v>0</v>
      </c>
      <c r="CA12" s="27">
        <f t="shared" si="5"/>
        <v>0</v>
      </c>
      <c r="CB12" s="27">
        <f t="shared" si="5"/>
        <v>0</v>
      </c>
      <c r="CC12" s="27">
        <f t="shared" si="5"/>
        <v>0</v>
      </c>
      <c r="CD12" s="27">
        <f t="shared" si="5"/>
        <v>0</v>
      </c>
      <c r="CE12" s="27">
        <f t="shared" si="5"/>
        <v>0</v>
      </c>
      <c r="CF12" s="27">
        <f t="shared" si="5"/>
        <v>0</v>
      </c>
      <c r="CG12" s="27">
        <f t="shared" si="5"/>
        <v>0</v>
      </c>
      <c r="CH12" s="27">
        <f t="shared" si="5"/>
        <v>0</v>
      </c>
      <c r="CI12" s="27">
        <f t="shared" si="5"/>
        <v>0</v>
      </c>
      <c r="CJ12" s="27">
        <f t="shared" si="5"/>
        <v>0</v>
      </c>
      <c r="CK12" s="27">
        <f t="shared" si="5"/>
        <v>0</v>
      </c>
      <c r="CL12" s="27">
        <f t="shared" si="5"/>
        <v>0</v>
      </c>
      <c r="CM12" s="27">
        <f t="shared" si="5"/>
        <v>0</v>
      </c>
      <c r="CN12" s="27">
        <f t="shared" si="5"/>
        <v>0</v>
      </c>
      <c r="CO12" s="27">
        <f t="shared" si="5"/>
        <v>0</v>
      </c>
      <c r="CP12" s="27">
        <f t="shared" si="5"/>
        <v>0</v>
      </c>
      <c r="CQ12" s="27">
        <f t="shared" si="5"/>
        <v>0</v>
      </c>
      <c r="CR12" s="27">
        <f t="shared" si="5"/>
        <v>0</v>
      </c>
      <c r="CS12" s="27">
        <f t="shared" si="5"/>
        <v>0</v>
      </c>
      <c r="CT12" s="27">
        <f t="shared" si="5"/>
        <v>0</v>
      </c>
      <c r="CU12" s="27">
        <f t="shared" si="5"/>
        <v>0</v>
      </c>
      <c r="CV12" s="27">
        <f t="shared" si="5"/>
        <v>0</v>
      </c>
      <c r="CW12" s="27">
        <f t="shared" si="5"/>
        <v>0</v>
      </c>
      <c r="CX12" s="27">
        <f t="shared" si="5"/>
        <v>0</v>
      </c>
      <c r="CY12" s="27">
        <f t="shared" si="5"/>
        <v>0</v>
      </c>
      <c r="CZ12" s="27">
        <f t="shared" si="5"/>
        <v>0</v>
      </c>
      <c r="DA12" s="27">
        <f t="shared" si="5"/>
        <v>0</v>
      </c>
      <c r="DB12" s="27">
        <f t="shared" si="5"/>
        <v>0</v>
      </c>
      <c r="DC12" s="27">
        <f t="shared" si="5"/>
        <v>0</v>
      </c>
      <c r="DD12" s="27">
        <f t="shared" si="5"/>
        <v>0</v>
      </c>
      <c r="DE12" s="27">
        <f t="shared" si="5"/>
        <v>0</v>
      </c>
      <c r="DF12" s="27">
        <f t="shared" si="5"/>
        <v>0</v>
      </c>
      <c r="DG12" s="27">
        <f t="shared" si="5"/>
        <v>0</v>
      </c>
      <c r="DH12" s="27">
        <f t="shared" si="5"/>
        <v>0</v>
      </c>
      <c r="DI12" s="27">
        <f t="shared" si="5"/>
        <v>0</v>
      </c>
      <c r="DJ12" s="27">
        <f t="shared" si="5"/>
        <v>0</v>
      </c>
      <c r="DK12" s="27">
        <f t="shared" si="5"/>
        <v>0</v>
      </c>
      <c r="DL12" s="27">
        <f t="shared" si="5"/>
        <v>0</v>
      </c>
      <c r="DM12" s="27">
        <f t="shared" si="5"/>
        <v>0</v>
      </c>
      <c r="DN12" s="27">
        <f t="shared" si="5"/>
        <v>0</v>
      </c>
      <c r="DO12" s="27">
        <f t="shared" si="5"/>
        <v>0</v>
      </c>
      <c r="DP12" s="27">
        <f t="shared" si="5"/>
        <v>0</v>
      </c>
      <c r="DQ12" s="27">
        <f t="shared" si="5"/>
        <v>0</v>
      </c>
      <c r="DR12" s="27">
        <f t="shared" si="5"/>
        <v>0</v>
      </c>
      <c r="DS12" s="27">
        <f t="shared" si="5"/>
        <v>0</v>
      </c>
      <c r="DT12" s="27">
        <f t="shared" si="5"/>
        <v>0</v>
      </c>
      <c r="DU12" s="27">
        <f t="shared" si="5"/>
        <v>0</v>
      </c>
      <c r="DV12" s="27">
        <f t="shared" si="5"/>
        <v>0</v>
      </c>
      <c r="DW12" s="27">
        <f t="shared" si="5"/>
        <v>0</v>
      </c>
      <c r="DX12" s="27">
        <f t="shared" si="5"/>
        <v>0</v>
      </c>
      <c r="DY12" s="27">
        <f t="shared" si="5"/>
        <v>0</v>
      </c>
      <c r="DZ12" s="27">
        <f t="shared" si="5"/>
        <v>0</v>
      </c>
      <c r="EA12" s="27">
        <f aca="true" t="shared" si="6" ref="EA12:GL12">IF(AND(EA3="Jan-Mar",EA5&gt;17),1,0)</f>
        <v>0</v>
      </c>
      <c r="EB12" s="27">
        <f t="shared" si="6"/>
        <v>0</v>
      </c>
      <c r="EC12" s="27">
        <f t="shared" si="6"/>
        <v>0</v>
      </c>
      <c r="ED12" s="27">
        <f t="shared" si="6"/>
        <v>0</v>
      </c>
      <c r="EE12" s="27">
        <f t="shared" si="6"/>
        <v>0</v>
      </c>
      <c r="EF12" s="27">
        <f t="shared" si="6"/>
        <v>0</v>
      </c>
      <c r="EG12" s="27">
        <f t="shared" si="6"/>
        <v>0</v>
      </c>
      <c r="EH12" s="27">
        <f t="shared" si="6"/>
        <v>0</v>
      </c>
      <c r="EI12" s="27">
        <f t="shared" si="6"/>
        <v>0</v>
      </c>
      <c r="EJ12" s="27">
        <f t="shared" si="6"/>
        <v>0</v>
      </c>
      <c r="EK12" s="27">
        <f t="shared" si="6"/>
        <v>0</v>
      </c>
      <c r="EL12" s="27">
        <f t="shared" si="6"/>
        <v>0</v>
      </c>
      <c r="EM12" s="27">
        <f t="shared" si="6"/>
        <v>0</v>
      </c>
      <c r="EN12" s="27">
        <f t="shared" si="6"/>
        <v>0</v>
      </c>
      <c r="EO12" s="27">
        <f t="shared" si="6"/>
        <v>0</v>
      </c>
      <c r="EP12" s="27">
        <f t="shared" si="6"/>
        <v>0</v>
      </c>
      <c r="EQ12" s="27">
        <f t="shared" si="6"/>
        <v>0</v>
      </c>
      <c r="ER12" s="27">
        <f t="shared" si="6"/>
        <v>0</v>
      </c>
      <c r="ES12" s="27">
        <f t="shared" si="6"/>
        <v>0</v>
      </c>
      <c r="ET12" s="27">
        <f t="shared" si="6"/>
        <v>0</v>
      </c>
      <c r="EU12" s="27">
        <f t="shared" si="6"/>
        <v>0</v>
      </c>
      <c r="EV12" s="27">
        <f t="shared" si="6"/>
        <v>0</v>
      </c>
      <c r="EW12" s="27">
        <f t="shared" si="6"/>
        <v>0</v>
      </c>
      <c r="EX12" s="27">
        <f t="shared" si="6"/>
        <v>0</v>
      </c>
      <c r="EY12" s="27">
        <f t="shared" si="6"/>
        <v>0</v>
      </c>
      <c r="EZ12" s="27">
        <f t="shared" si="6"/>
        <v>0</v>
      </c>
      <c r="FA12" s="27">
        <f t="shared" si="6"/>
        <v>0</v>
      </c>
      <c r="FB12" s="27">
        <f t="shared" si="6"/>
        <v>0</v>
      </c>
      <c r="FC12" s="27">
        <f t="shared" si="6"/>
        <v>0</v>
      </c>
      <c r="FD12" s="27">
        <f t="shared" si="6"/>
        <v>0</v>
      </c>
      <c r="FE12" s="27">
        <f t="shared" si="6"/>
        <v>0</v>
      </c>
      <c r="FF12" s="27">
        <f t="shared" si="6"/>
        <v>0</v>
      </c>
      <c r="FG12" s="27">
        <f t="shared" si="6"/>
        <v>0</v>
      </c>
      <c r="FH12" s="27">
        <f t="shared" si="6"/>
        <v>0</v>
      </c>
      <c r="FI12" s="27">
        <f t="shared" si="6"/>
        <v>0</v>
      </c>
      <c r="FJ12" s="27">
        <f t="shared" si="6"/>
        <v>0</v>
      </c>
      <c r="FK12" s="27">
        <f t="shared" si="6"/>
        <v>0</v>
      </c>
      <c r="FL12" s="27">
        <f t="shared" si="6"/>
        <v>0</v>
      </c>
      <c r="FM12" s="27">
        <f t="shared" si="6"/>
        <v>0</v>
      </c>
      <c r="FN12" s="27">
        <f t="shared" si="6"/>
        <v>0</v>
      </c>
      <c r="FO12" s="27">
        <f t="shared" si="6"/>
        <v>0</v>
      </c>
      <c r="FP12" s="27">
        <f t="shared" si="6"/>
        <v>0</v>
      </c>
      <c r="FQ12" s="27">
        <f t="shared" si="6"/>
        <v>0</v>
      </c>
      <c r="FR12" s="27">
        <f t="shared" si="6"/>
        <v>0</v>
      </c>
      <c r="FS12" s="27">
        <f t="shared" si="6"/>
        <v>0</v>
      </c>
      <c r="FT12" s="27">
        <f t="shared" si="6"/>
        <v>0</v>
      </c>
      <c r="FU12" s="27">
        <f t="shared" si="6"/>
        <v>0</v>
      </c>
      <c r="FV12" s="27">
        <f t="shared" si="6"/>
        <v>0</v>
      </c>
      <c r="FW12" s="27">
        <f t="shared" si="6"/>
        <v>0</v>
      </c>
      <c r="FX12" s="27">
        <f t="shared" si="6"/>
        <v>0</v>
      </c>
      <c r="FY12" s="27">
        <f t="shared" si="6"/>
        <v>0</v>
      </c>
      <c r="FZ12" s="27">
        <f t="shared" si="6"/>
        <v>0</v>
      </c>
      <c r="GA12" s="27">
        <f t="shared" si="6"/>
        <v>0</v>
      </c>
      <c r="GB12" s="27">
        <f t="shared" si="6"/>
        <v>0</v>
      </c>
      <c r="GC12" s="27">
        <f t="shared" si="6"/>
        <v>0</v>
      </c>
      <c r="GD12" s="27">
        <f t="shared" si="6"/>
        <v>0</v>
      </c>
      <c r="GE12" s="27">
        <f t="shared" si="6"/>
        <v>0</v>
      </c>
      <c r="GF12" s="27">
        <f t="shared" si="6"/>
        <v>0</v>
      </c>
      <c r="GG12" s="27">
        <f t="shared" si="6"/>
        <v>0</v>
      </c>
      <c r="GH12" s="27">
        <f t="shared" si="6"/>
        <v>0</v>
      </c>
      <c r="GI12" s="27">
        <f t="shared" si="6"/>
        <v>0</v>
      </c>
      <c r="GJ12" s="27">
        <f t="shared" si="6"/>
        <v>0</v>
      </c>
      <c r="GK12" s="27">
        <f t="shared" si="6"/>
        <v>0</v>
      </c>
      <c r="GL12" s="27">
        <f t="shared" si="6"/>
        <v>0</v>
      </c>
      <c r="GM12" s="27">
        <f aca="true" t="shared" si="7" ref="GM12:IV12">IF(AND(GM3="Jan-Mar",GM5&gt;17),1,0)</f>
        <v>0</v>
      </c>
      <c r="GN12" s="27">
        <f t="shared" si="7"/>
        <v>0</v>
      </c>
      <c r="GO12" s="27">
        <f t="shared" si="7"/>
        <v>0</v>
      </c>
      <c r="GP12" s="27">
        <f t="shared" si="7"/>
        <v>0</v>
      </c>
      <c r="GQ12" s="27">
        <f t="shared" si="7"/>
        <v>0</v>
      </c>
      <c r="GR12" s="27">
        <f t="shared" si="7"/>
        <v>0</v>
      </c>
      <c r="GS12" s="27">
        <f t="shared" si="7"/>
        <v>0</v>
      </c>
      <c r="GT12" s="27">
        <f t="shared" si="7"/>
        <v>0</v>
      </c>
      <c r="GU12" s="27">
        <f t="shared" si="7"/>
        <v>0</v>
      </c>
      <c r="GV12" s="27">
        <f t="shared" si="7"/>
        <v>0</v>
      </c>
      <c r="GW12" s="27">
        <f t="shared" si="7"/>
        <v>0</v>
      </c>
      <c r="GX12" s="27">
        <f t="shared" si="7"/>
        <v>0</v>
      </c>
      <c r="GY12" s="27">
        <f t="shared" si="7"/>
        <v>0</v>
      </c>
      <c r="GZ12" s="27">
        <f t="shared" si="7"/>
        <v>0</v>
      </c>
      <c r="HA12" s="27">
        <f t="shared" si="7"/>
        <v>0</v>
      </c>
      <c r="HB12" s="27">
        <f t="shared" si="7"/>
        <v>0</v>
      </c>
      <c r="HC12" s="27">
        <f t="shared" si="7"/>
        <v>0</v>
      </c>
      <c r="HD12" s="27">
        <f t="shared" si="7"/>
        <v>0</v>
      </c>
      <c r="HE12" s="27">
        <f t="shared" si="7"/>
        <v>0</v>
      </c>
      <c r="HF12" s="27">
        <f t="shared" si="7"/>
        <v>0</v>
      </c>
      <c r="HG12" s="27">
        <f t="shared" si="7"/>
        <v>0</v>
      </c>
      <c r="HH12" s="27">
        <f t="shared" si="7"/>
        <v>0</v>
      </c>
      <c r="HI12" s="27">
        <f t="shared" si="7"/>
        <v>0</v>
      </c>
      <c r="HJ12" s="27">
        <f t="shared" si="7"/>
        <v>0</v>
      </c>
      <c r="HK12" s="27">
        <f t="shared" si="7"/>
        <v>0</v>
      </c>
      <c r="HL12" s="27">
        <f t="shared" si="7"/>
        <v>0</v>
      </c>
      <c r="HM12" s="27">
        <f t="shared" si="7"/>
        <v>0</v>
      </c>
      <c r="HN12" s="27">
        <f t="shared" si="7"/>
        <v>0</v>
      </c>
      <c r="HO12" s="27">
        <f t="shared" si="7"/>
        <v>0</v>
      </c>
      <c r="HP12" s="27">
        <f t="shared" si="7"/>
        <v>0</v>
      </c>
      <c r="HQ12" s="27">
        <f t="shared" si="7"/>
        <v>0</v>
      </c>
      <c r="HR12" s="27">
        <f t="shared" si="7"/>
        <v>0</v>
      </c>
      <c r="HS12" s="27">
        <f t="shared" si="7"/>
        <v>0</v>
      </c>
      <c r="HT12" s="27">
        <f t="shared" si="7"/>
        <v>0</v>
      </c>
      <c r="HU12" s="27">
        <f t="shared" si="7"/>
        <v>0</v>
      </c>
      <c r="HV12" s="27">
        <f t="shared" si="7"/>
        <v>0</v>
      </c>
      <c r="HW12" s="27">
        <f t="shared" si="7"/>
        <v>0</v>
      </c>
      <c r="HX12" s="27">
        <f t="shared" si="7"/>
        <v>0</v>
      </c>
      <c r="HY12" s="27">
        <f t="shared" si="7"/>
        <v>0</v>
      </c>
      <c r="HZ12" s="27">
        <f t="shared" si="7"/>
        <v>0</v>
      </c>
      <c r="IA12" s="27">
        <f t="shared" si="7"/>
        <v>0</v>
      </c>
      <c r="IB12" s="27">
        <f t="shared" si="7"/>
        <v>0</v>
      </c>
      <c r="IC12" s="27">
        <f t="shared" si="7"/>
        <v>0</v>
      </c>
      <c r="ID12" s="27">
        <f t="shared" si="7"/>
        <v>0</v>
      </c>
      <c r="IE12" s="27">
        <f t="shared" si="7"/>
        <v>0</v>
      </c>
      <c r="IF12" s="27">
        <f t="shared" si="7"/>
        <v>0</v>
      </c>
      <c r="IG12" s="27">
        <f t="shared" si="7"/>
        <v>0</v>
      </c>
      <c r="IH12" s="27">
        <f t="shared" si="7"/>
        <v>0</v>
      </c>
      <c r="II12" s="27">
        <f t="shared" si="7"/>
        <v>0</v>
      </c>
      <c r="IJ12" s="27">
        <f t="shared" si="7"/>
        <v>0</v>
      </c>
      <c r="IK12" s="27">
        <f t="shared" si="7"/>
        <v>0</v>
      </c>
      <c r="IL12" s="27">
        <f t="shared" si="7"/>
        <v>0</v>
      </c>
      <c r="IM12" s="27">
        <f t="shared" si="7"/>
        <v>0</v>
      </c>
      <c r="IN12" s="27">
        <f t="shared" si="7"/>
        <v>0</v>
      </c>
      <c r="IO12" s="27">
        <f t="shared" si="7"/>
        <v>0</v>
      </c>
      <c r="IP12" s="27">
        <f t="shared" si="7"/>
        <v>0</v>
      </c>
      <c r="IQ12" s="27">
        <f t="shared" si="7"/>
        <v>0</v>
      </c>
      <c r="IR12" s="27">
        <f t="shared" si="7"/>
        <v>0</v>
      </c>
      <c r="IS12" s="27">
        <f t="shared" si="7"/>
        <v>0</v>
      </c>
      <c r="IT12" s="27">
        <f t="shared" si="7"/>
        <v>0</v>
      </c>
      <c r="IU12" s="27">
        <f t="shared" si="7"/>
        <v>0</v>
      </c>
      <c r="IV12" s="27">
        <f t="shared" si="7"/>
        <v>0</v>
      </c>
    </row>
    <row r="13" spans="1:256" s="27" customFormat="1" ht="15" hidden="1">
      <c r="A13" s="26" t="s">
        <v>303</v>
      </c>
      <c r="B13" s="27">
        <f>IF(AND(B3="Apr-Jun",B5&gt;17),1,0)</f>
        <v>0</v>
      </c>
      <c r="C13" s="27">
        <f aca="true" t="shared" si="8" ref="C13:BN13">IF(AND(C3="Apr-Jun",C5&gt;17),1,0)</f>
        <v>0</v>
      </c>
      <c r="D13" s="27">
        <f t="shared" si="8"/>
        <v>0</v>
      </c>
      <c r="E13" s="27">
        <f t="shared" si="8"/>
        <v>0</v>
      </c>
      <c r="F13" s="27">
        <f t="shared" si="8"/>
        <v>0</v>
      </c>
      <c r="G13" s="27">
        <f t="shared" si="8"/>
        <v>0</v>
      </c>
      <c r="H13" s="27">
        <f t="shared" si="8"/>
        <v>0</v>
      </c>
      <c r="I13" s="27">
        <f t="shared" si="8"/>
        <v>0</v>
      </c>
      <c r="J13" s="27">
        <f t="shared" si="8"/>
        <v>0</v>
      </c>
      <c r="K13" s="27">
        <f t="shared" si="8"/>
        <v>0</v>
      </c>
      <c r="L13" s="27">
        <f t="shared" si="8"/>
        <v>0</v>
      </c>
      <c r="M13" s="27">
        <f t="shared" si="8"/>
        <v>0</v>
      </c>
      <c r="N13" s="27">
        <f t="shared" si="8"/>
        <v>0</v>
      </c>
      <c r="O13" s="27">
        <f t="shared" si="8"/>
        <v>0</v>
      </c>
      <c r="P13" s="27">
        <f t="shared" si="8"/>
        <v>0</v>
      </c>
      <c r="Q13" s="27">
        <f t="shared" si="8"/>
        <v>0</v>
      </c>
      <c r="R13" s="27">
        <f t="shared" si="8"/>
        <v>0</v>
      </c>
      <c r="S13" s="27">
        <f t="shared" si="8"/>
        <v>0</v>
      </c>
      <c r="T13" s="27">
        <f t="shared" si="8"/>
        <v>0</v>
      </c>
      <c r="U13" s="27">
        <f t="shared" si="8"/>
        <v>0</v>
      </c>
      <c r="V13" s="27">
        <f t="shared" si="8"/>
        <v>0</v>
      </c>
      <c r="W13" s="27">
        <f t="shared" si="8"/>
        <v>0</v>
      </c>
      <c r="X13" s="27">
        <f t="shared" si="8"/>
        <v>0</v>
      </c>
      <c r="Y13" s="27">
        <f t="shared" si="8"/>
        <v>0</v>
      </c>
      <c r="Z13" s="27">
        <f t="shared" si="8"/>
        <v>0</v>
      </c>
      <c r="AA13" s="27">
        <f t="shared" si="8"/>
        <v>0</v>
      </c>
      <c r="AB13" s="27">
        <f t="shared" si="8"/>
        <v>0</v>
      </c>
      <c r="AC13" s="27">
        <f t="shared" si="8"/>
        <v>0</v>
      </c>
      <c r="AD13" s="27">
        <f t="shared" si="8"/>
        <v>0</v>
      </c>
      <c r="AE13" s="27">
        <f t="shared" si="8"/>
        <v>0</v>
      </c>
      <c r="AF13" s="27">
        <f t="shared" si="8"/>
        <v>0</v>
      </c>
      <c r="AG13" s="27">
        <f t="shared" si="8"/>
        <v>0</v>
      </c>
      <c r="AH13" s="27">
        <f t="shared" si="8"/>
        <v>0</v>
      </c>
      <c r="AI13" s="27">
        <f t="shared" si="8"/>
        <v>0</v>
      </c>
      <c r="AJ13" s="27">
        <f t="shared" si="8"/>
        <v>0</v>
      </c>
      <c r="AK13" s="27">
        <f t="shared" si="8"/>
        <v>0</v>
      </c>
      <c r="AL13" s="27">
        <f t="shared" si="8"/>
        <v>0</v>
      </c>
      <c r="AM13" s="27">
        <f t="shared" si="8"/>
        <v>0</v>
      </c>
      <c r="AN13" s="27">
        <f t="shared" si="8"/>
        <v>0</v>
      </c>
      <c r="AO13" s="27">
        <f t="shared" si="8"/>
        <v>0</v>
      </c>
      <c r="AP13" s="27">
        <f t="shared" si="8"/>
        <v>0</v>
      </c>
      <c r="AQ13" s="27">
        <f t="shared" si="8"/>
        <v>0</v>
      </c>
      <c r="AR13" s="27">
        <f t="shared" si="8"/>
        <v>0</v>
      </c>
      <c r="AS13" s="27">
        <f t="shared" si="8"/>
        <v>0</v>
      </c>
      <c r="AT13" s="27">
        <f t="shared" si="8"/>
        <v>0</v>
      </c>
      <c r="AU13" s="27">
        <f t="shared" si="8"/>
        <v>0</v>
      </c>
      <c r="AV13" s="27">
        <f t="shared" si="8"/>
        <v>0</v>
      </c>
      <c r="AW13" s="27">
        <f t="shared" si="8"/>
        <v>0</v>
      </c>
      <c r="AX13" s="27">
        <f t="shared" si="8"/>
        <v>0</v>
      </c>
      <c r="AY13" s="27">
        <f t="shared" si="8"/>
        <v>0</v>
      </c>
      <c r="AZ13" s="27">
        <f t="shared" si="8"/>
        <v>0</v>
      </c>
      <c r="BA13" s="27">
        <f t="shared" si="8"/>
        <v>0</v>
      </c>
      <c r="BB13" s="27">
        <f t="shared" si="8"/>
        <v>0</v>
      </c>
      <c r="BC13" s="27">
        <f t="shared" si="8"/>
        <v>0</v>
      </c>
      <c r="BD13" s="27">
        <f t="shared" si="8"/>
        <v>0</v>
      </c>
      <c r="BE13" s="27">
        <f t="shared" si="8"/>
        <v>0</v>
      </c>
      <c r="BF13" s="27">
        <f t="shared" si="8"/>
        <v>0</v>
      </c>
      <c r="BG13" s="27">
        <f t="shared" si="8"/>
        <v>0</v>
      </c>
      <c r="BH13" s="27">
        <f t="shared" si="8"/>
        <v>0</v>
      </c>
      <c r="BI13" s="27">
        <f t="shared" si="8"/>
        <v>0</v>
      </c>
      <c r="BJ13" s="27">
        <f t="shared" si="8"/>
        <v>0</v>
      </c>
      <c r="BK13" s="27">
        <f t="shared" si="8"/>
        <v>0</v>
      </c>
      <c r="BL13" s="27">
        <f t="shared" si="8"/>
        <v>0</v>
      </c>
      <c r="BM13" s="27">
        <f t="shared" si="8"/>
        <v>0</v>
      </c>
      <c r="BN13" s="27">
        <f t="shared" si="8"/>
        <v>0</v>
      </c>
      <c r="BO13" s="27">
        <f aca="true" t="shared" si="9" ref="BO13:DZ13">IF(AND(BO3="Apr-Jun",BO5&gt;17),1,0)</f>
        <v>0</v>
      </c>
      <c r="BP13" s="27">
        <f t="shared" si="9"/>
        <v>0</v>
      </c>
      <c r="BQ13" s="27">
        <f t="shared" si="9"/>
        <v>0</v>
      </c>
      <c r="BR13" s="27">
        <f t="shared" si="9"/>
        <v>0</v>
      </c>
      <c r="BS13" s="27">
        <f t="shared" si="9"/>
        <v>0</v>
      </c>
      <c r="BT13" s="27">
        <f t="shared" si="9"/>
        <v>0</v>
      </c>
      <c r="BU13" s="27">
        <f t="shared" si="9"/>
        <v>0</v>
      </c>
      <c r="BV13" s="27">
        <f t="shared" si="9"/>
        <v>0</v>
      </c>
      <c r="BW13" s="27">
        <f t="shared" si="9"/>
        <v>0</v>
      </c>
      <c r="BX13" s="27">
        <f t="shared" si="9"/>
        <v>0</v>
      </c>
      <c r="BY13" s="27">
        <f t="shared" si="9"/>
        <v>0</v>
      </c>
      <c r="BZ13" s="27">
        <f t="shared" si="9"/>
        <v>0</v>
      </c>
      <c r="CA13" s="27">
        <f t="shared" si="9"/>
        <v>0</v>
      </c>
      <c r="CB13" s="27">
        <f t="shared" si="9"/>
        <v>0</v>
      </c>
      <c r="CC13" s="27">
        <f t="shared" si="9"/>
        <v>0</v>
      </c>
      <c r="CD13" s="27">
        <f t="shared" si="9"/>
        <v>0</v>
      </c>
      <c r="CE13" s="27">
        <f t="shared" si="9"/>
        <v>0</v>
      </c>
      <c r="CF13" s="27">
        <f t="shared" si="9"/>
        <v>0</v>
      </c>
      <c r="CG13" s="27">
        <f t="shared" si="9"/>
        <v>0</v>
      </c>
      <c r="CH13" s="27">
        <f t="shared" si="9"/>
        <v>0</v>
      </c>
      <c r="CI13" s="27">
        <f t="shared" si="9"/>
        <v>0</v>
      </c>
      <c r="CJ13" s="27">
        <f t="shared" si="9"/>
        <v>0</v>
      </c>
      <c r="CK13" s="27">
        <f t="shared" si="9"/>
        <v>0</v>
      </c>
      <c r="CL13" s="27">
        <f t="shared" si="9"/>
        <v>0</v>
      </c>
      <c r="CM13" s="27">
        <f t="shared" si="9"/>
        <v>0</v>
      </c>
      <c r="CN13" s="27">
        <f t="shared" si="9"/>
        <v>0</v>
      </c>
      <c r="CO13" s="27">
        <f t="shared" si="9"/>
        <v>0</v>
      </c>
      <c r="CP13" s="27">
        <f t="shared" si="9"/>
        <v>0</v>
      </c>
      <c r="CQ13" s="27">
        <f t="shared" si="9"/>
        <v>0</v>
      </c>
      <c r="CR13" s="27">
        <f t="shared" si="9"/>
        <v>0</v>
      </c>
      <c r="CS13" s="27">
        <f t="shared" si="9"/>
        <v>0</v>
      </c>
      <c r="CT13" s="27">
        <f t="shared" si="9"/>
        <v>0</v>
      </c>
      <c r="CU13" s="27">
        <f t="shared" si="9"/>
        <v>0</v>
      </c>
      <c r="CV13" s="27">
        <f t="shared" si="9"/>
        <v>0</v>
      </c>
      <c r="CW13" s="27">
        <f t="shared" si="9"/>
        <v>0</v>
      </c>
      <c r="CX13" s="27">
        <f t="shared" si="9"/>
        <v>0</v>
      </c>
      <c r="CY13" s="27">
        <f t="shared" si="9"/>
        <v>0</v>
      </c>
      <c r="CZ13" s="27">
        <f t="shared" si="9"/>
        <v>0</v>
      </c>
      <c r="DA13" s="27">
        <f t="shared" si="9"/>
        <v>0</v>
      </c>
      <c r="DB13" s="27">
        <f t="shared" si="9"/>
        <v>0</v>
      </c>
      <c r="DC13" s="27">
        <f t="shared" si="9"/>
        <v>0</v>
      </c>
      <c r="DD13" s="27">
        <f t="shared" si="9"/>
        <v>0</v>
      </c>
      <c r="DE13" s="27">
        <f t="shared" si="9"/>
        <v>0</v>
      </c>
      <c r="DF13" s="27">
        <f t="shared" si="9"/>
        <v>0</v>
      </c>
      <c r="DG13" s="27">
        <f t="shared" si="9"/>
        <v>0</v>
      </c>
      <c r="DH13" s="27">
        <f t="shared" si="9"/>
        <v>0</v>
      </c>
      <c r="DI13" s="27">
        <f t="shared" si="9"/>
        <v>0</v>
      </c>
      <c r="DJ13" s="27">
        <f t="shared" si="9"/>
        <v>0</v>
      </c>
      <c r="DK13" s="27">
        <f t="shared" si="9"/>
        <v>0</v>
      </c>
      <c r="DL13" s="27">
        <f t="shared" si="9"/>
        <v>0</v>
      </c>
      <c r="DM13" s="27">
        <f t="shared" si="9"/>
        <v>0</v>
      </c>
      <c r="DN13" s="27">
        <f t="shared" si="9"/>
        <v>0</v>
      </c>
      <c r="DO13" s="27">
        <f t="shared" si="9"/>
        <v>0</v>
      </c>
      <c r="DP13" s="27">
        <f t="shared" si="9"/>
        <v>0</v>
      </c>
      <c r="DQ13" s="27">
        <f t="shared" si="9"/>
        <v>0</v>
      </c>
      <c r="DR13" s="27">
        <f t="shared" si="9"/>
        <v>0</v>
      </c>
      <c r="DS13" s="27">
        <f t="shared" si="9"/>
        <v>0</v>
      </c>
      <c r="DT13" s="27">
        <f t="shared" si="9"/>
        <v>0</v>
      </c>
      <c r="DU13" s="27">
        <f t="shared" si="9"/>
        <v>0</v>
      </c>
      <c r="DV13" s="27">
        <f t="shared" si="9"/>
        <v>0</v>
      </c>
      <c r="DW13" s="27">
        <f t="shared" si="9"/>
        <v>0</v>
      </c>
      <c r="DX13" s="27">
        <f t="shared" si="9"/>
        <v>0</v>
      </c>
      <c r="DY13" s="27">
        <f t="shared" si="9"/>
        <v>0</v>
      </c>
      <c r="DZ13" s="27">
        <f t="shared" si="9"/>
        <v>0</v>
      </c>
      <c r="EA13" s="27">
        <f aca="true" t="shared" si="10" ref="EA13:GL13">IF(AND(EA3="Apr-Jun",EA5&gt;17),1,0)</f>
        <v>0</v>
      </c>
      <c r="EB13" s="27">
        <f t="shared" si="10"/>
        <v>0</v>
      </c>
      <c r="EC13" s="27">
        <f t="shared" si="10"/>
        <v>0</v>
      </c>
      <c r="ED13" s="27">
        <f t="shared" si="10"/>
        <v>0</v>
      </c>
      <c r="EE13" s="27">
        <f t="shared" si="10"/>
        <v>0</v>
      </c>
      <c r="EF13" s="27">
        <f t="shared" si="10"/>
        <v>0</v>
      </c>
      <c r="EG13" s="27">
        <f t="shared" si="10"/>
        <v>0</v>
      </c>
      <c r="EH13" s="27">
        <f t="shared" si="10"/>
        <v>0</v>
      </c>
      <c r="EI13" s="27">
        <f t="shared" si="10"/>
        <v>0</v>
      </c>
      <c r="EJ13" s="27">
        <f t="shared" si="10"/>
        <v>0</v>
      </c>
      <c r="EK13" s="27">
        <f t="shared" si="10"/>
        <v>0</v>
      </c>
      <c r="EL13" s="27">
        <f t="shared" si="10"/>
        <v>0</v>
      </c>
      <c r="EM13" s="27">
        <f t="shared" si="10"/>
        <v>0</v>
      </c>
      <c r="EN13" s="27">
        <f t="shared" si="10"/>
        <v>0</v>
      </c>
      <c r="EO13" s="27">
        <f t="shared" si="10"/>
        <v>0</v>
      </c>
      <c r="EP13" s="27">
        <f t="shared" si="10"/>
        <v>0</v>
      </c>
      <c r="EQ13" s="27">
        <f t="shared" si="10"/>
        <v>0</v>
      </c>
      <c r="ER13" s="27">
        <f t="shared" si="10"/>
        <v>0</v>
      </c>
      <c r="ES13" s="27">
        <f t="shared" si="10"/>
        <v>0</v>
      </c>
      <c r="ET13" s="27">
        <f t="shared" si="10"/>
        <v>0</v>
      </c>
      <c r="EU13" s="27">
        <f t="shared" si="10"/>
        <v>0</v>
      </c>
      <c r="EV13" s="27">
        <f t="shared" si="10"/>
        <v>0</v>
      </c>
      <c r="EW13" s="27">
        <f t="shared" si="10"/>
        <v>0</v>
      </c>
      <c r="EX13" s="27">
        <f t="shared" si="10"/>
        <v>0</v>
      </c>
      <c r="EY13" s="27">
        <f t="shared" si="10"/>
        <v>0</v>
      </c>
      <c r="EZ13" s="27">
        <f t="shared" si="10"/>
        <v>0</v>
      </c>
      <c r="FA13" s="27">
        <f t="shared" si="10"/>
        <v>0</v>
      </c>
      <c r="FB13" s="27">
        <f t="shared" si="10"/>
        <v>0</v>
      </c>
      <c r="FC13" s="27">
        <f t="shared" si="10"/>
        <v>0</v>
      </c>
      <c r="FD13" s="27">
        <f t="shared" si="10"/>
        <v>0</v>
      </c>
      <c r="FE13" s="27">
        <f t="shared" si="10"/>
        <v>0</v>
      </c>
      <c r="FF13" s="27">
        <f t="shared" si="10"/>
        <v>0</v>
      </c>
      <c r="FG13" s="27">
        <f t="shared" si="10"/>
        <v>0</v>
      </c>
      <c r="FH13" s="27">
        <f t="shared" si="10"/>
        <v>0</v>
      </c>
      <c r="FI13" s="27">
        <f t="shared" si="10"/>
        <v>0</v>
      </c>
      <c r="FJ13" s="27">
        <f t="shared" si="10"/>
        <v>0</v>
      </c>
      <c r="FK13" s="27">
        <f t="shared" si="10"/>
        <v>0</v>
      </c>
      <c r="FL13" s="27">
        <f t="shared" si="10"/>
        <v>0</v>
      </c>
      <c r="FM13" s="27">
        <f t="shared" si="10"/>
        <v>0</v>
      </c>
      <c r="FN13" s="27">
        <f t="shared" si="10"/>
        <v>0</v>
      </c>
      <c r="FO13" s="27">
        <f t="shared" si="10"/>
        <v>0</v>
      </c>
      <c r="FP13" s="27">
        <f t="shared" si="10"/>
        <v>0</v>
      </c>
      <c r="FQ13" s="27">
        <f t="shared" si="10"/>
        <v>0</v>
      </c>
      <c r="FR13" s="27">
        <f t="shared" si="10"/>
        <v>0</v>
      </c>
      <c r="FS13" s="27">
        <f t="shared" si="10"/>
        <v>0</v>
      </c>
      <c r="FT13" s="27">
        <f t="shared" si="10"/>
        <v>0</v>
      </c>
      <c r="FU13" s="27">
        <f t="shared" si="10"/>
        <v>0</v>
      </c>
      <c r="FV13" s="27">
        <f t="shared" si="10"/>
        <v>0</v>
      </c>
      <c r="FW13" s="27">
        <f t="shared" si="10"/>
        <v>0</v>
      </c>
      <c r="FX13" s="27">
        <f t="shared" si="10"/>
        <v>0</v>
      </c>
      <c r="FY13" s="27">
        <f t="shared" si="10"/>
        <v>0</v>
      </c>
      <c r="FZ13" s="27">
        <f t="shared" si="10"/>
        <v>0</v>
      </c>
      <c r="GA13" s="27">
        <f t="shared" si="10"/>
        <v>0</v>
      </c>
      <c r="GB13" s="27">
        <f t="shared" si="10"/>
        <v>0</v>
      </c>
      <c r="GC13" s="27">
        <f t="shared" si="10"/>
        <v>0</v>
      </c>
      <c r="GD13" s="27">
        <f t="shared" si="10"/>
        <v>0</v>
      </c>
      <c r="GE13" s="27">
        <f t="shared" si="10"/>
        <v>0</v>
      </c>
      <c r="GF13" s="27">
        <f t="shared" si="10"/>
        <v>0</v>
      </c>
      <c r="GG13" s="27">
        <f t="shared" si="10"/>
        <v>0</v>
      </c>
      <c r="GH13" s="27">
        <f t="shared" si="10"/>
        <v>0</v>
      </c>
      <c r="GI13" s="27">
        <f t="shared" si="10"/>
        <v>0</v>
      </c>
      <c r="GJ13" s="27">
        <f t="shared" si="10"/>
        <v>0</v>
      </c>
      <c r="GK13" s="27">
        <f t="shared" si="10"/>
        <v>0</v>
      </c>
      <c r="GL13" s="27">
        <f t="shared" si="10"/>
        <v>0</v>
      </c>
      <c r="GM13" s="27">
        <f aca="true" t="shared" si="11" ref="GM13:IV13">IF(AND(GM3="Apr-Jun",GM5&gt;17),1,0)</f>
        <v>0</v>
      </c>
      <c r="GN13" s="27">
        <f t="shared" si="11"/>
        <v>0</v>
      </c>
      <c r="GO13" s="27">
        <f t="shared" si="11"/>
        <v>0</v>
      </c>
      <c r="GP13" s="27">
        <f t="shared" si="11"/>
        <v>0</v>
      </c>
      <c r="GQ13" s="27">
        <f t="shared" si="11"/>
        <v>0</v>
      </c>
      <c r="GR13" s="27">
        <f t="shared" si="11"/>
        <v>0</v>
      </c>
      <c r="GS13" s="27">
        <f t="shared" si="11"/>
        <v>0</v>
      </c>
      <c r="GT13" s="27">
        <f t="shared" si="11"/>
        <v>0</v>
      </c>
      <c r="GU13" s="27">
        <f t="shared" si="11"/>
        <v>0</v>
      </c>
      <c r="GV13" s="27">
        <f t="shared" si="11"/>
        <v>0</v>
      </c>
      <c r="GW13" s="27">
        <f t="shared" si="11"/>
        <v>0</v>
      </c>
      <c r="GX13" s="27">
        <f t="shared" si="11"/>
        <v>0</v>
      </c>
      <c r="GY13" s="27">
        <f t="shared" si="11"/>
        <v>0</v>
      </c>
      <c r="GZ13" s="27">
        <f t="shared" si="11"/>
        <v>0</v>
      </c>
      <c r="HA13" s="27">
        <f t="shared" si="11"/>
        <v>0</v>
      </c>
      <c r="HB13" s="27">
        <f t="shared" si="11"/>
        <v>0</v>
      </c>
      <c r="HC13" s="27">
        <f t="shared" si="11"/>
        <v>0</v>
      </c>
      <c r="HD13" s="27">
        <f t="shared" si="11"/>
        <v>0</v>
      </c>
      <c r="HE13" s="27">
        <f t="shared" si="11"/>
        <v>0</v>
      </c>
      <c r="HF13" s="27">
        <f t="shared" si="11"/>
        <v>0</v>
      </c>
      <c r="HG13" s="27">
        <f t="shared" si="11"/>
        <v>0</v>
      </c>
      <c r="HH13" s="27">
        <f t="shared" si="11"/>
        <v>0</v>
      </c>
      <c r="HI13" s="27">
        <f t="shared" si="11"/>
        <v>0</v>
      </c>
      <c r="HJ13" s="27">
        <f t="shared" si="11"/>
        <v>0</v>
      </c>
      <c r="HK13" s="27">
        <f t="shared" si="11"/>
        <v>0</v>
      </c>
      <c r="HL13" s="27">
        <f t="shared" si="11"/>
        <v>0</v>
      </c>
      <c r="HM13" s="27">
        <f t="shared" si="11"/>
        <v>0</v>
      </c>
      <c r="HN13" s="27">
        <f t="shared" si="11"/>
        <v>0</v>
      </c>
      <c r="HO13" s="27">
        <f t="shared" si="11"/>
        <v>0</v>
      </c>
      <c r="HP13" s="27">
        <f t="shared" si="11"/>
        <v>0</v>
      </c>
      <c r="HQ13" s="27">
        <f t="shared" si="11"/>
        <v>0</v>
      </c>
      <c r="HR13" s="27">
        <f t="shared" si="11"/>
        <v>0</v>
      </c>
      <c r="HS13" s="27">
        <f t="shared" si="11"/>
        <v>0</v>
      </c>
      <c r="HT13" s="27">
        <f t="shared" si="11"/>
        <v>0</v>
      </c>
      <c r="HU13" s="27">
        <f t="shared" si="11"/>
        <v>0</v>
      </c>
      <c r="HV13" s="27">
        <f t="shared" si="11"/>
        <v>0</v>
      </c>
      <c r="HW13" s="27">
        <f t="shared" si="11"/>
        <v>0</v>
      </c>
      <c r="HX13" s="27">
        <f t="shared" si="11"/>
        <v>0</v>
      </c>
      <c r="HY13" s="27">
        <f t="shared" si="11"/>
        <v>0</v>
      </c>
      <c r="HZ13" s="27">
        <f t="shared" si="11"/>
        <v>0</v>
      </c>
      <c r="IA13" s="27">
        <f t="shared" si="11"/>
        <v>0</v>
      </c>
      <c r="IB13" s="27">
        <f t="shared" si="11"/>
        <v>0</v>
      </c>
      <c r="IC13" s="27">
        <f t="shared" si="11"/>
        <v>0</v>
      </c>
      <c r="ID13" s="27">
        <f t="shared" si="11"/>
        <v>0</v>
      </c>
      <c r="IE13" s="27">
        <f t="shared" si="11"/>
        <v>0</v>
      </c>
      <c r="IF13" s="27">
        <f t="shared" si="11"/>
        <v>0</v>
      </c>
      <c r="IG13" s="27">
        <f t="shared" si="11"/>
        <v>0</v>
      </c>
      <c r="IH13" s="27">
        <f t="shared" si="11"/>
        <v>0</v>
      </c>
      <c r="II13" s="27">
        <f t="shared" si="11"/>
        <v>0</v>
      </c>
      <c r="IJ13" s="27">
        <f t="shared" si="11"/>
        <v>0</v>
      </c>
      <c r="IK13" s="27">
        <f t="shared" si="11"/>
        <v>0</v>
      </c>
      <c r="IL13" s="27">
        <f t="shared" si="11"/>
        <v>0</v>
      </c>
      <c r="IM13" s="27">
        <f t="shared" si="11"/>
        <v>0</v>
      </c>
      <c r="IN13" s="27">
        <f t="shared" si="11"/>
        <v>0</v>
      </c>
      <c r="IO13" s="27">
        <f t="shared" si="11"/>
        <v>0</v>
      </c>
      <c r="IP13" s="27">
        <f t="shared" si="11"/>
        <v>0</v>
      </c>
      <c r="IQ13" s="27">
        <f t="shared" si="11"/>
        <v>0</v>
      </c>
      <c r="IR13" s="27">
        <f t="shared" si="11"/>
        <v>0</v>
      </c>
      <c r="IS13" s="27">
        <f t="shared" si="11"/>
        <v>0</v>
      </c>
      <c r="IT13" s="27">
        <f t="shared" si="11"/>
        <v>0</v>
      </c>
      <c r="IU13" s="27">
        <f t="shared" si="11"/>
        <v>0</v>
      </c>
      <c r="IV13" s="27">
        <f t="shared" si="11"/>
        <v>0</v>
      </c>
    </row>
    <row r="14" spans="1:256" s="27" customFormat="1" ht="15" hidden="1">
      <c r="A14" s="26" t="s">
        <v>305</v>
      </c>
      <c r="B14" s="27">
        <f>IF(AND(B3="Jul-Sep",B5&gt;17),1,0)</f>
        <v>0</v>
      </c>
      <c r="C14" s="27">
        <f aca="true" t="shared" si="12" ref="C14:BN14">IF(AND(C3="Jul-Sep",C5&gt;17),1,0)</f>
        <v>0</v>
      </c>
      <c r="D14" s="27">
        <f t="shared" si="12"/>
        <v>0</v>
      </c>
      <c r="E14" s="27">
        <f t="shared" si="12"/>
        <v>0</v>
      </c>
      <c r="F14" s="27">
        <f t="shared" si="12"/>
        <v>0</v>
      </c>
      <c r="G14" s="27">
        <f t="shared" si="12"/>
        <v>0</v>
      </c>
      <c r="H14" s="27">
        <f t="shared" si="12"/>
        <v>0</v>
      </c>
      <c r="I14" s="27">
        <f t="shared" si="12"/>
        <v>0</v>
      </c>
      <c r="J14" s="27">
        <f t="shared" si="12"/>
        <v>0</v>
      </c>
      <c r="K14" s="27">
        <f t="shared" si="12"/>
        <v>0</v>
      </c>
      <c r="L14" s="27">
        <f t="shared" si="12"/>
        <v>0</v>
      </c>
      <c r="M14" s="27">
        <f t="shared" si="12"/>
        <v>0</v>
      </c>
      <c r="N14" s="27">
        <f t="shared" si="12"/>
        <v>0</v>
      </c>
      <c r="O14" s="27">
        <f t="shared" si="12"/>
        <v>0</v>
      </c>
      <c r="P14" s="27">
        <f t="shared" si="12"/>
        <v>0</v>
      </c>
      <c r="Q14" s="27">
        <f t="shared" si="12"/>
        <v>0</v>
      </c>
      <c r="R14" s="27">
        <f t="shared" si="12"/>
        <v>0</v>
      </c>
      <c r="S14" s="27">
        <f t="shared" si="12"/>
        <v>0</v>
      </c>
      <c r="T14" s="27">
        <f t="shared" si="12"/>
        <v>0</v>
      </c>
      <c r="U14" s="27">
        <f t="shared" si="12"/>
        <v>0</v>
      </c>
      <c r="V14" s="27">
        <f t="shared" si="12"/>
        <v>0</v>
      </c>
      <c r="W14" s="27">
        <f t="shared" si="12"/>
        <v>0</v>
      </c>
      <c r="X14" s="27">
        <f t="shared" si="12"/>
        <v>0</v>
      </c>
      <c r="Y14" s="27">
        <f t="shared" si="12"/>
        <v>0</v>
      </c>
      <c r="Z14" s="27">
        <f t="shared" si="12"/>
        <v>0</v>
      </c>
      <c r="AA14" s="27">
        <f t="shared" si="12"/>
        <v>0</v>
      </c>
      <c r="AB14" s="27">
        <f t="shared" si="12"/>
        <v>0</v>
      </c>
      <c r="AC14" s="27">
        <f t="shared" si="12"/>
        <v>0</v>
      </c>
      <c r="AD14" s="27">
        <f t="shared" si="12"/>
        <v>0</v>
      </c>
      <c r="AE14" s="27">
        <f t="shared" si="12"/>
        <v>0</v>
      </c>
      <c r="AF14" s="27">
        <f t="shared" si="12"/>
        <v>0</v>
      </c>
      <c r="AG14" s="27">
        <f t="shared" si="12"/>
        <v>0</v>
      </c>
      <c r="AH14" s="27">
        <f t="shared" si="12"/>
        <v>0</v>
      </c>
      <c r="AI14" s="27">
        <f t="shared" si="12"/>
        <v>0</v>
      </c>
      <c r="AJ14" s="27">
        <f t="shared" si="12"/>
        <v>0</v>
      </c>
      <c r="AK14" s="27">
        <f t="shared" si="12"/>
        <v>0</v>
      </c>
      <c r="AL14" s="27">
        <f t="shared" si="12"/>
        <v>0</v>
      </c>
      <c r="AM14" s="27">
        <f t="shared" si="12"/>
        <v>0</v>
      </c>
      <c r="AN14" s="27">
        <f t="shared" si="12"/>
        <v>0</v>
      </c>
      <c r="AO14" s="27">
        <f t="shared" si="12"/>
        <v>0</v>
      </c>
      <c r="AP14" s="27">
        <f t="shared" si="12"/>
        <v>0</v>
      </c>
      <c r="AQ14" s="27">
        <f t="shared" si="12"/>
        <v>0</v>
      </c>
      <c r="AR14" s="27">
        <f t="shared" si="12"/>
        <v>0</v>
      </c>
      <c r="AS14" s="27">
        <f t="shared" si="12"/>
        <v>0</v>
      </c>
      <c r="AT14" s="27">
        <f t="shared" si="12"/>
        <v>0</v>
      </c>
      <c r="AU14" s="27">
        <f t="shared" si="12"/>
        <v>0</v>
      </c>
      <c r="AV14" s="27">
        <f t="shared" si="12"/>
        <v>0</v>
      </c>
      <c r="AW14" s="27">
        <f t="shared" si="12"/>
        <v>0</v>
      </c>
      <c r="AX14" s="27">
        <f t="shared" si="12"/>
        <v>0</v>
      </c>
      <c r="AY14" s="27">
        <f t="shared" si="12"/>
        <v>0</v>
      </c>
      <c r="AZ14" s="27">
        <f t="shared" si="12"/>
        <v>0</v>
      </c>
      <c r="BA14" s="27">
        <f t="shared" si="12"/>
        <v>0</v>
      </c>
      <c r="BB14" s="27">
        <f t="shared" si="12"/>
        <v>0</v>
      </c>
      <c r="BC14" s="27">
        <f t="shared" si="12"/>
        <v>0</v>
      </c>
      <c r="BD14" s="27">
        <f t="shared" si="12"/>
        <v>0</v>
      </c>
      <c r="BE14" s="27">
        <f t="shared" si="12"/>
        <v>0</v>
      </c>
      <c r="BF14" s="27">
        <f t="shared" si="12"/>
        <v>0</v>
      </c>
      <c r="BG14" s="27">
        <f t="shared" si="12"/>
        <v>0</v>
      </c>
      <c r="BH14" s="27">
        <f t="shared" si="12"/>
        <v>0</v>
      </c>
      <c r="BI14" s="27">
        <f t="shared" si="12"/>
        <v>0</v>
      </c>
      <c r="BJ14" s="27">
        <f t="shared" si="12"/>
        <v>0</v>
      </c>
      <c r="BK14" s="27">
        <f t="shared" si="12"/>
        <v>0</v>
      </c>
      <c r="BL14" s="27">
        <f t="shared" si="12"/>
        <v>0</v>
      </c>
      <c r="BM14" s="27">
        <f t="shared" si="12"/>
        <v>0</v>
      </c>
      <c r="BN14" s="27">
        <f t="shared" si="12"/>
        <v>0</v>
      </c>
      <c r="BO14" s="27">
        <f aca="true" t="shared" si="13" ref="BO14:DZ14">IF(AND(BO3="Jul-Sep",BO5&gt;17),1,0)</f>
        <v>0</v>
      </c>
      <c r="BP14" s="27">
        <f t="shared" si="13"/>
        <v>0</v>
      </c>
      <c r="BQ14" s="27">
        <f t="shared" si="13"/>
        <v>0</v>
      </c>
      <c r="BR14" s="27">
        <f t="shared" si="13"/>
        <v>0</v>
      </c>
      <c r="BS14" s="27">
        <f t="shared" si="13"/>
        <v>0</v>
      </c>
      <c r="BT14" s="27">
        <f t="shared" si="13"/>
        <v>0</v>
      </c>
      <c r="BU14" s="27">
        <f t="shared" si="13"/>
        <v>0</v>
      </c>
      <c r="BV14" s="27">
        <f t="shared" si="13"/>
        <v>0</v>
      </c>
      <c r="BW14" s="27">
        <f t="shared" si="13"/>
        <v>0</v>
      </c>
      <c r="BX14" s="27">
        <f t="shared" si="13"/>
        <v>0</v>
      </c>
      <c r="BY14" s="27">
        <f t="shared" si="13"/>
        <v>0</v>
      </c>
      <c r="BZ14" s="27">
        <f t="shared" si="13"/>
        <v>0</v>
      </c>
      <c r="CA14" s="27">
        <f t="shared" si="13"/>
        <v>0</v>
      </c>
      <c r="CB14" s="27">
        <f t="shared" si="13"/>
        <v>0</v>
      </c>
      <c r="CC14" s="27">
        <f t="shared" si="13"/>
        <v>0</v>
      </c>
      <c r="CD14" s="27">
        <f t="shared" si="13"/>
        <v>0</v>
      </c>
      <c r="CE14" s="27">
        <f t="shared" si="13"/>
        <v>0</v>
      </c>
      <c r="CF14" s="27">
        <f t="shared" si="13"/>
        <v>0</v>
      </c>
      <c r="CG14" s="27">
        <f t="shared" si="13"/>
        <v>0</v>
      </c>
      <c r="CH14" s="27">
        <f t="shared" si="13"/>
        <v>0</v>
      </c>
      <c r="CI14" s="27">
        <f t="shared" si="13"/>
        <v>0</v>
      </c>
      <c r="CJ14" s="27">
        <f t="shared" si="13"/>
        <v>0</v>
      </c>
      <c r="CK14" s="27">
        <f t="shared" si="13"/>
        <v>0</v>
      </c>
      <c r="CL14" s="27">
        <f t="shared" si="13"/>
        <v>0</v>
      </c>
      <c r="CM14" s="27">
        <f t="shared" si="13"/>
        <v>0</v>
      </c>
      <c r="CN14" s="27">
        <f t="shared" si="13"/>
        <v>0</v>
      </c>
      <c r="CO14" s="27">
        <f t="shared" si="13"/>
        <v>0</v>
      </c>
      <c r="CP14" s="27">
        <f t="shared" si="13"/>
        <v>0</v>
      </c>
      <c r="CQ14" s="27">
        <f t="shared" si="13"/>
        <v>0</v>
      </c>
      <c r="CR14" s="27">
        <f t="shared" si="13"/>
        <v>0</v>
      </c>
      <c r="CS14" s="27">
        <f t="shared" si="13"/>
        <v>0</v>
      </c>
      <c r="CT14" s="27">
        <f t="shared" si="13"/>
        <v>0</v>
      </c>
      <c r="CU14" s="27">
        <f t="shared" si="13"/>
        <v>0</v>
      </c>
      <c r="CV14" s="27">
        <f t="shared" si="13"/>
        <v>0</v>
      </c>
      <c r="CW14" s="27">
        <f t="shared" si="13"/>
        <v>0</v>
      </c>
      <c r="CX14" s="27">
        <f t="shared" si="13"/>
        <v>0</v>
      </c>
      <c r="CY14" s="27">
        <f t="shared" si="13"/>
        <v>0</v>
      </c>
      <c r="CZ14" s="27">
        <f t="shared" si="13"/>
        <v>0</v>
      </c>
      <c r="DA14" s="27">
        <f t="shared" si="13"/>
        <v>0</v>
      </c>
      <c r="DB14" s="27">
        <f t="shared" si="13"/>
        <v>0</v>
      </c>
      <c r="DC14" s="27">
        <f t="shared" si="13"/>
        <v>0</v>
      </c>
      <c r="DD14" s="27">
        <f t="shared" si="13"/>
        <v>0</v>
      </c>
      <c r="DE14" s="27">
        <f t="shared" si="13"/>
        <v>0</v>
      </c>
      <c r="DF14" s="27">
        <f t="shared" si="13"/>
        <v>0</v>
      </c>
      <c r="DG14" s="27">
        <f t="shared" si="13"/>
        <v>0</v>
      </c>
      <c r="DH14" s="27">
        <f t="shared" si="13"/>
        <v>0</v>
      </c>
      <c r="DI14" s="27">
        <f t="shared" si="13"/>
        <v>0</v>
      </c>
      <c r="DJ14" s="27">
        <f t="shared" si="13"/>
        <v>0</v>
      </c>
      <c r="DK14" s="27">
        <f t="shared" si="13"/>
        <v>0</v>
      </c>
      <c r="DL14" s="27">
        <f t="shared" si="13"/>
        <v>0</v>
      </c>
      <c r="DM14" s="27">
        <f t="shared" si="13"/>
        <v>0</v>
      </c>
      <c r="DN14" s="27">
        <f t="shared" si="13"/>
        <v>0</v>
      </c>
      <c r="DO14" s="27">
        <f t="shared" si="13"/>
        <v>0</v>
      </c>
      <c r="DP14" s="27">
        <f t="shared" si="13"/>
        <v>0</v>
      </c>
      <c r="DQ14" s="27">
        <f t="shared" si="13"/>
        <v>0</v>
      </c>
      <c r="DR14" s="27">
        <f t="shared" si="13"/>
        <v>0</v>
      </c>
      <c r="DS14" s="27">
        <f t="shared" si="13"/>
        <v>0</v>
      </c>
      <c r="DT14" s="27">
        <f t="shared" si="13"/>
        <v>0</v>
      </c>
      <c r="DU14" s="27">
        <f t="shared" si="13"/>
        <v>0</v>
      </c>
      <c r="DV14" s="27">
        <f t="shared" si="13"/>
        <v>0</v>
      </c>
      <c r="DW14" s="27">
        <f t="shared" si="13"/>
        <v>0</v>
      </c>
      <c r="DX14" s="27">
        <f t="shared" si="13"/>
        <v>0</v>
      </c>
      <c r="DY14" s="27">
        <f t="shared" si="13"/>
        <v>0</v>
      </c>
      <c r="DZ14" s="27">
        <f t="shared" si="13"/>
        <v>0</v>
      </c>
      <c r="EA14" s="27">
        <f aca="true" t="shared" si="14" ref="EA14:GL14">IF(AND(EA3="Jul-Sep",EA5&gt;17),1,0)</f>
        <v>0</v>
      </c>
      <c r="EB14" s="27">
        <f t="shared" si="14"/>
        <v>0</v>
      </c>
      <c r="EC14" s="27">
        <f t="shared" si="14"/>
        <v>0</v>
      </c>
      <c r="ED14" s="27">
        <f t="shared" si="14"/>
        <v>0</v>
      </c>
      <c r="EE14" s="27">
        <f t="shared" si="14"/>
        <v>0</v>
      </c>
      <c r="EF14" s="27">
        <f t="shared" si="14"/>
        <v>0</v>
      </c>
      <c r="EG14" s="27">
        <f t="shared" si="14"/>
        <v>0</v>
      </c>
      <c r="EH14" s="27">
        <f t="shared" si="14"/>
        <v>0</v>
      </c>
      <c r="EI14" s="27">
        <f t="shared" si="14"/>
        <v>0</v>
      </c>
      <c r="EJ14" s="27">
        <f t="shared" si="14"/>
        <v>0</v>
      </c>
      <c r="EK14" s="27">
        <f t="shared" si="14"/>
        <v>0</v>
      </c>
      <c r="EL14" s="27">
        <f t="shared" si="14"/>
        <v>0</v>
      </c>
      <c r="EM14" s="27">
        <f t="shared" si="14"/>
        <v>0</v>
      </c>
      <c r="EN14" s="27">
        <f t="shared" si="14"/>
        <v>0</v>
      </c>
      <c r="EO14" s="27">
        <f t="shared" si="14"/>
        <v>0</v>
      </c>
      <c r="EP14" s="27">
        <f t="shared" si="14"/>
        <v>0</v>
      </c>
      <c r="EQ14" s="27">
        <f t="shared" si="14"/>
        <v>0</v>
      </c>
      <c r="ER14" s="27">
        <f t="shared" si="14"/>
        <v>0</v>
      </c>
      <c r="ES14" s="27">
        <f t="shared" si="14"/>
        <v>0</v>
      </c>
      <c r="ET14" s="27">
        <f t="shared" si="14"/>
        <v>0</v>
      </c>
      <c r="EU14" s="27">
        <f t="shared" si="14"/>
        <v>0</v>
      </c>
      <c r="EV14" s="27">
        <f t="shared" si="14"/>
        <v>0</v>
      </c>
      <c r="EW14" s="27">
        <f t="shared" si="14"/>
        <v>0</v>
      </c>
      <c r="EX14" s="27">
        <f t="shared" si="14"/>
        <v>0</v>
      </c>
      <c r="EY14" s="27">
        <f t="shared" si="14"/>
        <v>0</v>
      </c>
      <c r="EZ14" s="27">
        <f t="shared" si="14"/>
        <v>0</v>
      </c>
      <c r="FA14" s="27">
        <f t="shared" si="14"/>
        <v>0</v>
      </c>
      <c r="FB14" s="27">
        <f t="shared" si="14"/>
        <v>0</v>
      </c>
      <c r="FC14" s="27">
        <f t="shared" si="14"/>
        <v>0</v>
      </c>
      <c r="FD14" s="27">
        <f t="shared" si="14"/>
        <v>0</v>
      </c>
      <c r="FE14" s="27">
        <f t="shared" si="14"/>
        <v>0</v>
      </c>
      <c r="FF14" s="27">
        <f t="shared" si="14"/>
        <v>0</v>
      </c>
      <c r="FG14" s="27">
        <f t="shared" si="14"/>
        <v>0</v>
      </c>
      <c r="FH14" s="27">
        <f t="shared" si="14"/>
        <v>0</v>
      </c>
      <c r="FI14" s="27">
        <f t="shared" si="14"/>
        <v>0</v>
      </c>
      <c r="FJ14" s="27">
        <f t="shared" si="14"/>
        <v>0</v>
      </c>
      <c r="FK14" s="27">
        <f t="shared" si="14"/>
        <v>0</v>
      </c>
      <c r="FL14" s="27">
        <f t="shared" si="14"/>
        <v>0</v>
      </c>
      <c r="FM14" s="27">
        <f t="shared" si="14"/>
        <v>0</v>
      </c>
      <c r="FN14" s="27">
        <f t="shared" si="14"/>
        <v>0</v>
      </c>
      <c r="FO14" s="27">
        <f t="shared" si="14"/>
        <v>0</v>
      </c>
      <c r="FP14" s="27">
        <f t="shared" si="14"/>
        <v>0</v>
      </c>
      <c r="FQ14" s="27">
        <f t="shared" si="14"/>
        <v>0</v>
      </c>
      <c r="FR14" s="27">
        <f t="shared" si="14"/>
        <v>0</v>
      </c>
      <c r="FS14" s="27">
        <f t="shared" si="14"/>
        <v>0</v>
      </c>
      <c r="FT14" s="27">
        <f t="shared" si="14"/>
        <v>0</v>
      </c>
      <c r="FU14" s="27">
        <f t="shared" si="14"/>
        <v>0</v>
      </c>
      <c r="FV14" s="27">
        <f t="shared" si="14"/>
        <v>0</v>
      </c>
      <c r="FW14" s="27">
        <f t="shared" si="14"/>
        <v>0</v>
      </c>
      <c r="FX14" s="27">
        <f t="shared" si="14"/>
        <v>0</v>
      </c>
      <c r="FY14" s="27">
        <f t="shared" si="14"/>
        <v>0</v>
      </c>
      <c r="FZ14" s="27">
        <f t="shared" si="14"/>
        <v>0</v>
      </c>
      <c r="GA14" s="27">
        <f t="shared" si="14"/>
        <v>0</v>
      </c>
      <c r="GB14" s="27">
        <f t="shared" si="14"/>
        <v>0</v>
      </c>
      <c r="GC14" s="27">
        <f t="shared" si="14"/>
        <v>0</v>
      </c>
      <c r="GD14" s="27">
        <f t="shared" si="14"/>
        <v>0</v>
      </c>
      <c r="GE14" s="27">
        <f t="shared" si="14"/>
        <v>0</v>
      </c>
      <c r="GF14" s="27">
        <f t="shared" si="14"/>
        <v>0</v>
      </c>
      <c r="GG14" s="27">
        <f t="shared" si="14"/>
        <v>0</v>
      </c>
      <c r="GH14" s="27">
        <f t="shared" si="14"/>
        <v>0</v>
      </c>
      <c r="GI14" s="27">
        <f t="shared" si="14"/>
        <v>0</v>
      </c>
      <c r="GJ14" s="27">
        <f t="shared" si="14"/>
        <v>0</v>
      </c>
      <c r="GK14" s="27">
        <f t="shared" si="14"/>
        <v>0</v>
      </c>
      <c r="GL14" s="27">
        <f t="shared" si="14"/>
        <v>0</v>
      </c>
      <c r="GM14" s="27">
        <f aca="true" t="shared" si="15" ref="GM14:IV14">IF(AND(GM3="Jul-Sep",GM5&gt;17),1,0)</f>
        <v>0</v>
      </c>
      <c r="GN14" s="27">
        <f t="shared" si="15"/>
        <v>0</v>
      </c>
      <c r="GO14" s="27">
        <f t="shared" si="15"/>
        <v>0</v>
      </c>
      <c r="GP14" s="27">
        <f t="shared" si="15"/>
        <v>0</v>
      </c>
      <c r="GQ14" s="27">
        <f t="shared" si="15"/>
        <v>0</v>
      </c>
      <c r="GR14" s="27">
        <f t="shared" si="15"/>
        <v>0</v>
      </c>
      <c r="GS14" s="27">
        <f t="shared" si="15"/>
        <v>0</v>
      </c>
      <c r="GT14" s="27">
        <f t="shared" si="15"/>
        <v>0</v>
      </c>
      <c r="GU14" s="27">
        <f t="shared" si="15"/>
        <v>0</v>
      </c>
      <c r="GV14" s="27">
        <f t="shared" si="15"/>
        <v>0</v>
      </c>
      <c r="GW14" s="27">
        <f t="shared" si="15"/>
        <v>0</v>
      </c>
      <c r="GX14" s="27">
        <f t="shared" si="15"/>
        <v>0</v>
      </c>
      <c r="GY14" s="27">
        <f t="shared" si="15"/>
        <v>0</v>
      </c>
      <c r="GZ14" s="27">
        <f t="shared" si="15"/>
        <v>0</v>
      </c>
      <c r="HA14" s="27">
        <f t="shared" si="15"/>
        <v>0</v>
      </c>
      <c r="HB14" s="27">
        <f t="shared" si="15"/>
        <v>0</v>
      </c>
      <c r="HC14" s="27">
        <f t="shared" si="15"/>
        <v>0</v>
      </c>
      <c r="HD14" s="27">
        <f t="shared" si="15"/>
        <v>0</v>
      </c>
      <c r="HE14" s="27">
        <f t="shared" si="15"/>
        <v>0</v>
      </c>
      <c r="HF14" s="27">
        <f t="shared" si="15"/>
        <v>0</v>
      </c>
      <c r="HG14" s="27">
        <f t="shared" si="15"/>
        <v>0</v>
      </c>
      <c r="HH14" s="27">
        <f t="shared" si="15"/>
        <v>0</v>
      </c>
      <c r="HI14" s="27">
        <f t="shared" si="15"/>
        <v>0</v>
      </c>
      <c r="HJ14" s="27">
        <f t="shared" si="15"/>
        <v>0</v>
      </c>
      <c r="HK14" s="27">
        <f t="shared" si="15"/>
        <v>0</v>
      </c>
      <c r="HL14" s="27">
        <f t="shared" si="15"/>
        <v>0</v>
      </c>
      <c r="HM14" s="27">
        <f t="shared" si="15"/>
        <v>0</v>
      </c>
      <c r="HN14" s="27">
        <f t="shared" si="15"/>
        <v>0</v>
      </c>
      <c r="HO14" s="27">
        <f t="shared" si="15"/>
        <v>0</v>
      </c>
      <c r="HP14" s="27">
        <f t="shared" si="15"/>
        <v>0</v>
      </c>
      <c r="HQ14" s="27">
        <f t="shared" si="15"/>
        <v>0</v>
      </c>
      <c r="HR14" s="27">
        <f t="shared" si="15"/>
        <v>0</v>
      </c>
      <c r="HS14" s="27">
        <f t="shared" si="15"/>
        <v>0</v>
      </c>
      <c r="HT14" s="27">
        <f t="shared" si="15"/>
        <v>0</v>
      </c>
      <c r="HU14" s="27">
        <f t="shared" si="15"/>
        <v>0</v>
      </c>
      <c r="HV14" s="27">
        <f t="shared" si="15"/>
        <v>0</v>
      </c>
      <c r="HW14" s="27">
        <f t="shared" si="15"/>
        <v>0</v>
      </c>
      <c r="HX14" s="27">
        <f t="shared" si="15"/>
        <v>0</v>
      </c>
      <c r="HY14" s="27">
        <f t="shared" si="15"/>
        <v>0</v>
      </c>
      <c r="HZ14" s="27">
        <f t="shared" si="15"/>
        <v>0</v>
      </c>
      <c r="IA14" s="27">
        <f t="shared" si="15"/>
        <v>0</v>
      </c>
      <c r="IB14" s="27">
        <f t="shared" si="15"/>
        <v>0</v>
      </c>
      <c r="IC14" s="27">
        <f t="shared" si="15"/>
        <v>0</v>
      </c>
      <c r="ID14" s="27">
        <f t="shared" si="15"/>
        <v>0</v>
      </c>
      <c r="IE14" s="27">
        <f t="shared" si="15"/>
        <v>0</v>
      </c>
      <c r="IF14" s="27">
        <f t="shared" si="15"/>
        <v>0</v>
      </c>
      <c r="IG14" s="27">
        <f t="shared" si="15"/>
        <v>0</v>
      </c>
      <c r="IH14" s="27">
        <f t="shared" si="15"/>
        <v>0</v>
      </c>
      <c r="II14" s="27">
        <f t="shared" si="15"/>
        <v>0</v>
      </c>
      <c r="IJ14" s="27">
        <f t="shared" si="15"/>
        <v>0</v>
      </c>
      <c r="IK14" s="27">
        <f t="shared" si="15"/>
        <v>0</v>
      </c>
      <c r="IL14" s="27">
        <f t="shared" si="15"/>
        <v>0</v>
      </c>
      <c r="IM14" s="27">
        <f t="shared" si="15"/>
        <v>0</v>
      </c>
      <c r="IN14" s="27">
        <f t="shared" si="15"/>
        <v>0</v>
      </c>
      <c r="IO14" s="27">
        <f t="shared" si="15"/>
        <v>0</v>
      </c>
      <c r="IP14" s="27">
        <f t="shared" si="15"/>
        <v>0</v>
      </c>
      <c r="IQ14" s="27">
        <f t="shared" si="15"/>
        <v>0</v>
      </c>
      <c r="IR14" s="27">
        <f t="shared" si="15"/>
        <v>0</v>
      </c>
      <c r="IS14" s="27">
        <f t="shared" si="15"/>
        <v>0</v>
      </c>
      <c r="IT14" s="27">
        <f t="shared" si="15"/>
        <v>0</v>
      </c>
      <c r="IU14" s="27">
        <f t="shared" si="15"/>
        <v>0</v>
      </c>
      <c r="IV14" s="27">
        <f t="shared" si="15"/>
        <v>0</v>
      </c>
    </row>
    <row r="15" spans="1:5" s="27" customFormat="1" ht="15" hidden="1">
      <c r="A15" s="26" t="s">
        <v>314</v>
      </c>
      <c r="B15" s="27">
        <f>SUM(B11:IV11)</f>
        <v>0</v>
      </c>
      <c r="C15" s="27">
        <f>SUM(B12:IV12)</f>
        <v>0</v>
      </c>
      <c r="D15" s="27">
        <f>SUM(B13:IV13)</f>
        <v>0</v>
      </c>
      <c r="E15" s="27">
        <f>SUM(B14:IV14)</f>
        <v>0</v>
      </c>
    </row>
    <row r="16" spans="1:256" s="27" customFormat="1" ht="15" hidden="1">
      <c r="A16" s="26" t="s">
        <v>306</v>
      </c>
      <c r="B16" s="27">
        <f>IF(B3="Oct-Dec",(B6),0)</f>
        <v>0</v>
      </c>
      <c r="C16" s="27">
        <f aca="true" t="shared" si="16" ref="C16:BN16">IF(C3="Oct-Dec",(C6),0)</f>
        <v>0</v>
      </c>
      <c r="D16" s="27">
        <f t="shared" si="16"/>
        <v>0</v>
      </c>
      <c r="E16" s="27">
        <f t="shared" si="16"/>
        <v>0</v>
      </c>
      <c r="F16" s="27">
        <f t="shared" si="16"/>
        <v>0</v>
      </c>
      <c r="G16" s="27">
        <f t="shared" si="16"/>
        <v>0</v>
      </c>
      <c r="H16" s="27">
        <f t="shared" si="16"/>
        <v>0</v>
      </c>
      <c r="I16" s="27">
        <f t="shared" si="16"/>
        <v>0</v>
      </c>
      <c r="J16" s="27">
        <f t="shared" si="16"/>
        <v>0</v>
      </c>
      <c r="K16" s="27">
        <f t="shared" si="16"/>
        <v>0</v>
      </c>
      <c r="L16" s="27">
        <f t="shared" si="16"/>
        <v>0</v>
      </c>
      <c r="M16" s="27">
        <f t="shared" si="16"/>
        <v>0</v>
      </c>
      <c r="N16" s="27">
        <f t="shared" si="16"/>
        <v>0</v>
      </c>
      <c r="O16" s="27">
        <f t="shared" si="16"/>
        <v>0</v>
      </c>
      <c r="P16" s="27">
        <f t="shared" si="16"/>
        <v>0</v>
      </c>
      <c r="Q16" s="27">
        <f t="shared" si="16"/>
        <v>0</v>
      </c>
      <c r="R16" s="27">
        <f t="shared" si="16"/>
        <v>0</v>
      </c>
      <c r="S16" s="27">
        <f t="shared" si="16"/>
        <v>0</v>
      </c>
      <c r="T16" s="27">
        <f t="shared" si="16"/>
        <v>0</v>
      </c>
      <c r="U16" s="27">
        <f t="shared" si="16"/>
        <v>0</v>
      </c>
      <c r="V16" s="27">
        <f t="shared" si="16"/>
        <v>0</v>
      </c>
      <c r="W16" s="27">
        <f t="shared" si="16"/>
        <v>0</v>
      </c>
      <c r="X16" s="27">
        <f t="shared" si="16"/>
        <v>0</v>
      </c>
      <c r="Y16" s="27">
        <f t="shared" si="16"/>
        <v>0</v>
      </c>
      <c r="Z16" s="27">
        <f t="shared" si="16"/>
        <v>0</v>
      </c>
      <c r="AA16" s="27">
        <f t="shared" si="16"/>
        <v>0</v>
      </c>
      <c r="AB16" s="27">
        <f t="shared" si="16"/>
        <v>0</v>
      </c>
      <c r="AC16" s="27">
        <f t="shared" si="16"/>
        <v>0</v>
      </c>
      <c r="AD16" s="27">
        <f t="shared" si="16"/>
        <v>0</v>
      </c>
      <c r="AE16" s="27">
        <f t="shared" si="16"/>
        <v>0</v>
      </c>
      <c r="AF16" s="27">
        <f t="shared" si="16"/>
        <v>0</v>
      </c>
      <c r="AG16" s="27">
        <f t="shared" si="16"/>
        <v>0</v>
      </c>
      <c r="AH16" s="27">
        <f t="shared" si="16"/>
        <v>0</v>
      </c>
      <c r="AI16" s="27">
        <f t="shared" si="16"/>
        <v>0</v>
      </c>
      <c r="AJ16" s="27">
        <f t="shared" si="16"/>
        <v>0</v>
      </c>
      <c r="AK16" s="27">
        <f t="shared" si="16"/>
        <v>0</v>
      </c>
      <c r="AL16" s="27">
        <f t="shared" si="16"/>
        <v>0</v>
      </c>
      <c r="AM16" s="27">
        <f t="shared" si="16"/>
        <v>0</v>
      </c>
      <c r="AN16" s="27">
        <f t="shared" si="16"/>
        <v>0</v>
      </c>
      <c r="AO16" s="27">
        <f t="shared" si="16"/>
        <v>0</v>
      </c>
      <c r="AP16" s="27">
        <f t="shared" si="16"/>
        <v>0</v>
      </c>
      <c r="AQ16" s="27">
        <f t="shared" si="16"/>
        <v>0</v>
      </c>
      <c r="AR16" s="27">
        <f t="shared" si="16"/>
        <v>0</v>
      </c>
      <c r="AS16" s="27">
        <f t="shared" si="16"/>
        <v>0</v>
      </c>
      <c r="AT16" s="27">
        <f t="shared" si="16"/>
        <v>0</v>
      </c>
      <c r="AU16" s="27">
        <f t="shared" si="16"/>
        <v>0</v>
      </c>
      <c r="AV16" s="27">
        <f t="shared" si="16"/>
        <v>0</v>
      </c>
      <c r="AW16" s="27">
        <f t="shared" si="16"/>
        <v>0</v>
      </c>
      <c r="AX16" s="27">
        <f t="shared" si="16"/>
        <v>0</v>
      </c>
      <c r="AY16" s="27">
        <f t="shared" si="16"/>
        <v>0</v>
      </c>
      <c r="AZ16" s="27">
        <f t="shared" si="16"/>
        <v>0</v>
      </c>
      <c r="BA16" s="27">
        <f t="shared" si="16"/>
        <v>0</v>
      </c>
      <c r="BB16" s="27">
        <f t="shared" si="16"/>
        <v>0</v>
      </c>
      <c r="BC16" s="27">
        <f t="shared" si="16"/>
        <v>0</v>
      </c>
      <c r="BD16" s="27">
        <f t="shared" si="16"/>
        <v>0</v>
      </c>
      <c r="BE16" s="27">
        <f t="shared" si="16"/>
        <v>0</v>
      </c>
      <c r="BF16" s="27">
        <f t="shared" si="16"/>
        <v>0</v>
      </c>
      <c r="BG16" s="27">
        <f t="shared" si="16"/>
        <v>0</v>
      </c>
      <c r="BH16" s="27">
        <f t="shared" si="16"/>
        <v>0</v>
      </c>
      <c r="BI16" s="27">
        <f t="shared" si="16"/>
        <v>0</v>
      </c>
      <c r="BJ16" s="27">
        <f t="shared" si="16"/>
        <v>0</v>
      </c>
      <c r="BK16" s="27">
        <f t="shared" si="16"/>
        <v>0</v>
      </c>
      <c r="BL16" s="27">
        <f t="shared" si="16"/>
        <v>0</v>
      </c>
      <c r="BM16" s="27">
        <f t="shared" si="16"/>
        <v>0</v>
      </c>
      <c r="BN16" s="27">
        <f t="shared" si="16"/>
        <v>0</v>
      </c>
      <c r="BO16" s="27">
        <f aca="true" t="shared" si="17" ref="BO16:DZ16">IF(BO3="Oct-Dec",(BO6),0)</f>
        <v>0</v>
      </c>
      <c r="BP16" s="27">
        <f t="shared" si="17"/>
        <v>0</v>
      </c>
      <c r="BQ16" s="27">
        <f t="shared" si="17"/>
        <v>0</v>
      </c>
      <c r="BR16" s="27">
        <f t="shared" si="17"/>
        <v>0</v>
      </c>
      <c r="BS16" s="27">
        <f t="shared" si="17"/>
        <v>0</v>
      </c>
      <c r="BT16" s="27">
        <f t="shared" si="17"/>
        <v>0</v>
      </c>
      <c r="BU16" s="27">
        <f t="shared" si="17"/>
        <v>0</v>
      </c>
      <c r="BV16" s="27">
        <f t="shared" si="17"/>
        <v>0</v>
      </c>
      <c r="BW16" s="27">
        <f t="shared" si="17"/>
        <v>0</v>
      </c>
      <c r="BX16" s="27">
        <f t="shared" si="17"/>
        <v>0</v>
      </c>
      <c r="BY16" s="27">
        <f t="shared" si="17"/>
        <v>0</v>
      </c>
      <c r="BZ16" s="27">
        <f t="shared" si="17"/>
        <v>0</v>
      </c>
      <c r="CA16" s="27">
        <f t="shared" si="17"/>
        <v>0</v>
      </c>
      <c r="CB16" s="27">
        <f t="shared" si="17"/>
        <v>0</v>
      </c>
      <c r="CC16" s="27">
        <f t="shared" si="17"/>
        <v>0</v>
      </c>
      <c r="CD16" s="27">
        <f t="shared" si="17"/>
        <v>0</v>
      </c>
      <c r="CE16" s="27">
        <f t="shared" si="17"/>
        <v>0</v>
      </c>
      <c r="CF16" s="27">
        <f t="shared" si="17"/>
        <v>0</v>
      </c>
      <c r="CG16" s="27">
        <f t="shared" si="17"/>
        <v>0</v>
      </c>
      <c r="CH16" s="27">
        <f t="shared" si="17"/>
        <v>0</v>
      </c>
      <c r="CI16" s="27">
        <f t="shared" si="17"/>
        <v>0</v>
      </c>
      <c r="CJ16" s="27">
        <f t="shared" si="17"/>
        <v>0</v>
      </c>
      <c r="CK16" s="27">
        <f t="shared" si="17"/>
        <v>0</v>
      </c>
      <c r="CL16" s="27">
        <f t="shared" si="17"/>
        <v>0</v>
      </c>
      <c r="CM16" s="27">
        <f t="shared" si="17"/>
        <v>0</v>
      </c>
      <c r="CN16" s="27">
        <f t="shared" si="17"/>
        <v>0</v>
      </c>
      <c r="CO16" s="27">
        <f t="shared" si="17"/>
        <v>0</v>
      </c>
      <c r="CP16" s="27">
        <f t="shared" si="17"/>
        <v>0</v>
      </c>
      <c r="CQ16" s="27">
        <f t="shared" si="17"/>
        <v>0</v>
      </c>
      <c r="CR16" s="27">
        <f t="shared" si="17"/>
        <v>0</v>
      </c>
      <c r="CS16" s="27">
        <f t="shared" si="17"/>
        <v>0</v>
      </c>
      <c r="CT16" s="27">
        <f t="shared" si="17"/>
        <v>0</v>
      </c>
      <c r="CU16" s="27">
        <f t="shared" si="17"/>
        <v>0</v>
      </c>
      <c r="CV16" s="27">
        <f t="shared" si="17"/>
        <v>0</v>
      </c>
      <c r="CW16" s="27">
        <f t="shared" si="17"/>
        <v>0</v>
      </c>
      <c r="CX16" s="27">
        <f t="shared" si="17"/>
        <v>0</v>
      </c>
      <c r="CY16" s="27">
        <f t="shared" si="17"/>
        <v>0</v>
      </c>
      <c r="CZ16" s="27">
        <f t="shared" si="17"/>
        <v>0</v>
      </c>
      <c r="DA16" s="27">
        <f t="shared" si="17"/>
        <v>0</v>
      </c>
      <c r="DB16" s="27">
        <f t="shared" si="17"/>
        <v>0</v>
      </c>
      <c r="DC16" s="27">
        <f t="shared" si="17"/>
        <v>0</v>
      </c>
      <c r="DD16" s="27">
        <f t="shared" si="17"/>
        <v>0</v>
      </c>
      <c r="DE16" s="27">
        <f t="shared" si="17"/>
        <v>0</v>
      </c>
      <c r="DF16" s="27">
        <f t="shared" si="17"/>
        <v>0</v>
      </c>
      <c r="DG16" s="27">
        <f t="shared" si="17"/>
        <v>0</v>
      </c>
      <c r="DH16" s="27">
        <f t="shared" si="17"/>
        <v>0</v>
      </c>
      <c r="DI16" s="27">
        <f t="shared" si="17"/>
        <v>0</v>
      </c>
      <c r="DJ16" s="27">
        <f t="shared" si="17"/>
        <v>0</v>
      </c>
      <c r="DK16" s="27">
        <f t="shared" si="17"/>
        <v>0</v>
      </c>
      <c r="DL16" s="27">
        <f t="shared" si="17"/>
        <v>0</v>
      </c>
      <c r="DM16" s="27">
        <f t="shared" si="17"/>
        <v>0</v>
      </c>
      <c r="DN16" s="27">
        <f t="shared" si="17"/>
        <v>0</v>
      </c>
      <c r="DO16" s="27">
        <f t="shared" si="17"/>
        <v>0</v>
      </c>
      <c r="DP16" s="27">
        <f t="shared" si="17"/>
        <v>0</v>
      </c>
      <c r="DQ16" s="27">
        <f t="shared" si="17"/>
        <v>0</v>
      </c>
      <c r="DR16" s="27">
        <f t="shared" si="17"/>
        <v>0</v>
      </c>
      <c r="DS16" s="27">
        <f t="shared" si="17"/>
        <v>0</v>
      </c>
      <c r="DT16" s="27">
        <f t="shared" si="17"/>
        <v>0</v>
      </c>
      <c r="DU16" s="27">
        <f t="shared" si="17"/>
        <v>0</v>
      </c>
      <c r="DV16" s="27">
        <f t="shared" si="17"/>
        <v>0</v>
      </c>
      <c r="DW16" s="27">
        <f t="shared" si="17"/>
        <v>0</v>
      </c>
      <c r="DX16" s="27">
        <f t="shared" si="17"/>
        <v>0</v>
      </c>
      <c r="DY16" s="27">
        <f t="shared" si="17"/>
        <v>0</v>
      </c>
      <c r="DZ16" s="27">
        <f t="shared" si="17"/>
        <v>0</v>
      </c>
      <c r="EA16" s="27">
        <f aca="true" t="shared" si="18" ref="EA16:GL16">IF(EA3="Oct-Dec",(EA6),0)</f>
        <v>0</v>
      </c>
      <c r="EB16" s="27">
        <f t="shared" si="18"/>
        <v>0</v>
      </c>
      <c r="EC16" s="27">
        <f t="shared" si="18"/>
        <v>0</v>
      </c>
      <c r="ED16" s="27">
        <f t="shared" si="18"/>
        <v>0</v>
      </c>
      <c r="EE16" s="27">
        <f t="shared" si="18"/>
        <v>0</v>
      </c>
      <c r="EF16" s="27">
        <f t="shared" si="18"/>
        <v>0</v>
      </c>
      <c r="EG16" s="27">
        <f t="shared" si="18"/>
        <v>0</v>
      </c>
      <c r="EH16" s="27">
        <f t="shared" si="18"/>
        <v>0</v>
      </c>
      <c r="EI16" s="27">
        <f t="shared" si="18"/>
        <v>0</v>
      </c>
      <c r="EJ16" s="27">
        <f t="shared" si="18"/>
        <v>0</v>
      </c>
      <c r="EK16" s="27">
        <f t="shared" si="18"/>
        <v>0</v>
      </c>
      <c r="EL16" s="27">
        <f t="shared" si="18"/>
        <v>0</v>
      </c>
      <c r="EM16" s="27">
        <f t="shared" si="18"/>
        <v>0</v>
      </c>
      <c r="EN16" s="27">
        <f t="shared" si="18"/>
        <v>0</v>
      </c>
      <c r="EO16" s="27">
        <f t="shared" si="18"/>
        <v>0</v>
      </c>
      <c r="EP16" s="27">
        <f t="shared" si="18"/>
        <v>0</v>
      </c>
      <c r="EQ16" s="27">
        <f t="shared" si="18"/>
        <v>0</v>
      </c>
      <c r="ER16" s="27">
        <f t="shared" si="18"/>
        <v>0</v>
      </c>
      <c r="ES16" s="27">
        <f t="shared" si="18"/>
        <v>0</v>
      </c>
      <c r="ET16" s="27">
        <f t="shared" si="18"/>
        <v>0</v>
      </c>
      <c r="EU16" s="27">
        <f t="shared" si="18"/>
        <v>0</v>
      </c>
      <c r="EV16" s="27">
        <f t="shared" si="18"/>
        <v>0</v>
      </c>
      <c r="EW16" s="27">
        <f t="shared" si="18"/>
        <v>0</v>
      </c>
      <c r="EX16" s="27">
        <f t="shared" si="18"/>
        <v>0</v>
      </c>
      <c r="EY16" s="27">
        <f t="shared" si="18"/>
        <v>0</v>
      </c>
      <c r="EZ16" s="27">
        <f t="shared" si="18"/>
        <v>0</v>
      </c>
      <c r="FA16" s="27">
        <f t="shared" si="18"/>
        <v>0</v>
      </c>
      <c r="FB16" s="27">
        <f t="shared" si="18"/>
        <v>0</v>
      </c>
      <c r="FC16" s="27">
        <f t="shared" si="18"/>
        <v>0</v>
      </c>
      <c r="FD16" s="27">
        <f t="shared" si="18"/>
        <v>0</v>
      </c>
      <c r="FE16" s="27">
        <f t="shared" si="18"/>
        <v>0</v>
      </c>
      <c r="FF16" s="27">
        <f t="shared" si="18"/>
        <v>0</v>
      </c>
      <c r="FG16" s="27">
        <f t="shared" si="18"/>
        <v>0</v>
      </c>
      <c r="FH16" s="27">
        <f t="shared" si="18"/>
        <v>0</v>
      </c>
      <c r="FI16" s="27">
        <f t="shared" si="18"/>
        <v>0</v>
      </c>
      <c r="FJ16" s="27">
        <f t="shared" si="18"/>
        <v>0</v>
      </c>
      <c r="FK16" s="27">
        <f t="shared" si="18"/>
        <v>0</v>
      </c>
      <c r="FL16" s="27">
        <f t="shared" si="18"/>
        <v>0</v>
      </c>
      <c r="FM16" s="27">
        <f t="shared" si="18"/>
        <v>0</v>
      </c>
      <c r="FN16" s="27">
        <f t="shared" si="18"/>
        <v>0</v>
      </c>
      <c r="FO16" s="27">
        <f t="shared" si="18"/>
        <v>0</v>
      </c>
      <c r="FP16" s="27">
        <f t="shared" si="18"/>
        <v>0</v>
      </c>
      <c r="FQ16" s="27">
        <f t="shared" si="18"/>
        <v>0</v>
      </c>
      <c r="FR16" s="27">
        <f t="shared" si="18"/>
        <v>0</v>
      </c>
      <c r="FS16" s="27">
        <f t="shared" si="18"/>
        <v>0</v>
      </c>
      <c r="FT16" s="27">
        <f t="shared" si="18"/>
        <v>0</v>
      </c>
      <c r="FU16" s="27">
        <f t="shared" si="18"/>
        <v>0</v>
      </c>
      <c r="FV16" s="27">
        <f t="shared" si="18"/>
        <v>0</v>
      </c>
      <c r="FW16" s="27">
        <f t="shared" si="18"/>
        <v>0</v>
      </c>
      <c r="FX16" s="27">
        <f t="shared" si="18"/>
        <v>0</v>
      </c>
      <c r="FY16" s="27">
        <f t="shared" si="18"/>
        <v>0</v>
      </c>
      <c r="FZ16" s="27">
        <f t="shared" si="18"/>
        <v>0</v>
      </c>
      <c r="GA16" s="27">
        <f t="shared" si="18"/>
        <v>0</v>
      </c>
      <c r="GB16" s="27">
        <f t="shared" si="18"/>
        <v>0</v>
      </c>
      <c r="GC16" s="27">
        <f t="shared" si="18"/>
        <v>0</v>
      </c>
      <c r="GD16" s="27">
        <f t="shared" si="18"/>
        <v>0</v>
      </c>
      <c r="GE16" s="27">
        <f t="shared" si="18"/>
        <v>0</v>
      </c>
      <c r="GF16" s="27">
        <f t="shared" si="18"/>
        <v>0</v>
      </c>
      <c r="GG16" s="27">
        <f t="shared" si="18"/>
        <v>0</v>
      </c>
      <c r="GH16" s="27">
        <f t="shared" si="18"/>
        <v>0</v>
      </c>
      <c r="GI16" s="27">
        <f t="shared" si="18"/>
        <v>0</v>
      </c>
      <c r="GJ16" s="27">
        <f t="shared" si="18"/>
        <v>0</v>
      </c>
      <c r="GK16" s="27">
        <f t="shared" si="18"/>
        <v>0</v>
      </c>
      <c r="GL16" s="27">
        <f t="shared" si="18"/>
        <v>0</v>
      </c>
      <c r="GM16" s="27">
        <f aca="true" t="shared" si="19" ref="GM16:IV16">IF(GM3="Oct-Dec",(GM6),0)</f>
        <v>0</v>
      </c>
      <c r="GN16" s="27">
        <f t="shared" si="19"/>
        <v>0</v>
      </c>
      <c r="GO16" s="27">
        <f t="shared" si="19"/>
        <v>0</v>
      </c>
      <c r="GP16" s="27">
        <f t="shared" si="19"/>
        <v>0</v>
      </c>
      <c r="GQ16" s="27">
        <f t="shared" si="19"/>
        <v>0</v>
      </c>
      <c r="GR16" s="27">
        <f t="shared" si="19"/>
        <v>0</v>
      </c>
      <c r="GS16" s="27">
        <f t="shared" si="19"/>
        <v>0</v>
      </c>
      <c r="GT16" s="27">
        <f t="shared" si="19"/>
        <v>0</v>
      </c>
      <c r="GU16" s="27">
        <f t="shared" si="19"/>
        <v>0</v>
      </c>
      <c r="GV16" s="27">
        <f t="shared" si="19"/>
        <v>0</v>
      </c>
      <c r="GW16" s="27">
        <f t="shared" si="19"/>
        <v>0</v>
      </c>
      <c r="GX16" s="27">
        <f t="shared" si="19"/>
        <v>0</v>
      </c>
      <c r="GY16" s="27">
        <f t="shared" si="19"/>
        <v>0</v>
      </c>
      <c r="GZ16" s="27">
        <f t="shared" si="19"/>
        <v>0</v>
      </c>
      <c r="HA16" s="27">
        <f t="shared" si="19"/>
        <v>0</v>
      </c>
      <c r="HB16" s="27">
        <f t="shared" si="19"/>
        <v>0</v>
      </c>
      <c r="HC16" s="27">
        <f t="shared" si="19"/>
        <v>0</v>
      </c>
      <c r="HD16" s="27">
        <f t="shared" si="19"/>
        <v>0</v>
      </c>
      <c r="HE16" s="27">
        <f t="shared" si="19"/>
        <v>0</v>
      </c>
      <c r="HF16" s="27">
        <f t="shared" si="19"/>
        <v>0</v>
      </c>
      <c r="HG16" s="27">
        <f t="shared" si="19"/>
        <v>0</v>
      </c>
      <c r="HH16" s="27">
        <f t="shared" si="19"/>
        <v>0</v>
      </c>
      <c r="HI16" s="27">
        <f t="shared" si="19"/>
        <v>0</v>
      </c>
      <c r="HJ16" s="27">
        <f t="shared" si="19"/>
        <v>0</v>
      </c>
      <c r="HK16" s="27">
        <f t="shared" si="19"/>
        <v>0</v>
      </c>
      <c r="HL16" s="27">
        <f t="shared" si="19"/>
        <v>0</v>
      </c>
      <c r="HM16" s="27">
        <f t="shared" si="19"/>
        <v>0</v>
      </c>
      <c r="HN16" s="27">
        <f t="shared" si="19"/>
        <v>0</v>
      </c>
      <c r="HO16" s="27">
        <f t="shared" si="19"/>
        <v>0</v>
      </c>
      <c r="HP16" s="27">
        <f t="shared" si="19"/>
        <v>0</v>
      </c>
      <c r="HQ16" s="27">
        <f t="shared" si="19"/>
        <v>0</v>
      </c>
      <c r="HR16" s="27">
        <f t="shared" si="19"/>
        <v>0</v>
      </c>
      <c r="HS16" s="27">
        <f t="shared" si="19"/>
        <v>0</v>
      </c>
      <c r="HT16" s="27">
        <f t="shared" si="19"/>
        <v>0</v>
      </c>
      <c r="HU16" s="27">
        <f t="shared" si="19"/>
        <v>0</v>
      </c>
      <c r="HV16" s="27">
        <f t="shared" si="19"/>
        <v>0</v>
      </c>
      <c r="HW16" s="27">
        <f t="shared" si="19"/>
        <v>0</v>
      </c>
      <c r="HX16" s="27">
        <f t="shared" si="19"/>
        <v>0</v>
      </c>
      <c r="HY16" s="27">
        <f t="shared" si="19"/>
        <v>0</v>
      </c>
      <c r="HZ16" s="27">
        <f t="shared" si="19"/>
        <v>0</v>
      </c>
      <c r="IA16" s="27">
        <f t="shared" si="19"/>
        <v>0</v>
      </c>
      <c r="IB16" s="27">
        <f t="shared" si="19"/>
        <v>0</v>
      </c>
      <c r="IC16" s="27">
        <f t="shared" si="19"/>
        <v>0</v>
      </c>
      <c r="ID16" s="27">
        <f t="shared" si="19"/>
        <v>0</v>
      </c>
      <c r="IE16" s="27">
        <f t="shared" si="19"/>
        <v>0</v>
      </c>
      <c r="IF16" s="27">
        <f t="shared" si="19"/>
        <v>0</v>
      </c>
      <c r="IG16" s="27">
        <f t="shared" si="19"/>
        <v>0</v>
      </c>
      <c r="IH16" s="27">
        <f t="shared" si="19"/>
        <v>0</v>
      </c>
      <c r="II16" s="27">
        <f t="shared" si="19"/>
        <v>0</v>
      </c>
      <c r="IJ16" s="27">
        <f t="shared" si="19"/>
        <v>0</v>
      </c>
      <c r="IK16" s="27">
        <f t="shared" si="19"/>
        <v>0</v>
      </c>
      <c r="IL16" s="27">
        <f t="shared" si="19"/>
        <v>0</v>
      </c>
      <c r="IM16" s="27">
        <f t="shared" si="19"/>
        <v>0</v>
      </c>
      <c r="IN16" s="27">
        <f t="shared" si="19"/>
        <v>0</v>
      </c>
      <c r="IO16" s="27">
        <f t="shared" si="19"/>
        <v>0</v>
      </c>
      <c r="IP16" s="27">
        <f t="shared" si="19"/>
        <v>0</v>
      </c>
      <c r="IQ16" s="27">
        <f t="shared" si="19"/>
        <v>0</v>
      </c>
      <c r="IR16" s="27">
        <f t="shared" si="19"/>
        <v>0</v>
      </c>
      <c r="IS16" s="27">
        <f t="shared" si="19"/>
        <v>0</v>
      </c>
      <c r="IT16" s="27">
        <f t="shared" si="19"/>
        <v>0</v>
      </c>
      <c r="IU16" s="27">
        <f t="shared" si="19"/>
        <v>0</v>
      </c>
      <c r="IV16" s="27">
        <f t="shared" si="19"/>
        <v>0</v>
      </c>
    </row>
    <row r="17" spans="1:256" s="27" customFormat="1" ht="15" hidden="1">
      <c r="A17" s="26" t="s">
        <v>307</v>
      </c>
      <c r="B17" s="27">
        <f>IF(B3="Jan-Mar",(B6),0)</f>
        <v>0</v>
      </c>
      <c r="C17" s="27">
        <f aca="true" t="shared" si="20" ref="C17:BN17">IF(C3="Jan-Mar",(C6),0)</f>
        <v>0</v>
      </c>
      <c r="D17" s="27">
        <f t="shared" si="20"/>
        <v>0</v>
      </c>
      <c r="E17" s="27">
        <f t="shared" si="20"/>
        <v>0</v>
      </c>
      <c r="F17" s="27">
        <f t="shared" si="20"/>
        <v>0</v>
      </c>
      <c r="G17" s="27">
        <f t="shared" si="20"/>
        <v>0</v>
      </c>
      <c r="H17" s="27">
        <f t="shared" si="20"/>
        <v>0</v>
      </c>
      <c r="I17" s="27">
        <f t="shared" si="20"/>
        <v>0</v>
      </c>
      <c r="J17" s="27">
        <f t="shared" si="20"/>
        <v>0</v>
      </c>
      <c r="K17" s="27">
        <f t="shared" si="20"/>
        <v>0</v>
      </c>
      <c r="L17" s="27">
        <f t="shared" si="20"/>
        <v>0</v>
      </c>
      <c r="M17" s="27">
        <f t="shared" si="20"/>
        <v>0</v>
      </c>
      <c r="N17" s="27">
        <f t="shared" si="20"/>
        <v>0</v>
      </c>
      <c r="O17" s="27">
        <f t="shared" si="20"/>
        <v>0</v>
      </c>
      <c r="P17" s="27">
        <f t="shared" si="20"/>
        <v>0</v>
      </c>
      <c r="Q17" s="27">
        <f t="shared" si="20"/>
        <v>0</v>
      </c>
      <c r="R17" s="27">
        <f t="shared" si="20"/>
        <v>0</v>
      </c>
      <c r="S17" s="27">
        <f t="shared" si="20"/>
        <v>0</v>
      </c>
      <c r="T17" s="27">
        <f t="shared" si="20"/>
        <v>0</v>
      </c>
      <c r="U17" s="27">
        <f t="shared" si="20"/>
        <v>0</v>
      </c>
      <c r="V17" s="27">
        <f t="shared" si="20"/>
        <v>0</v>
      </c>
      <c r="W17" s="27">
        <f t="shared" si="20"/>
        <v>0</v>
      </c>
      <c r="X17" s="27">
        <f t="shared" si="20"/>
        <v>0</v>
      </c>
      <c r="Y17" s="27">
        <f t="shared" si="20"/>
        <v>0</v>
      </c>
      <c r="Z17" s="27">
        <f t="shared" si="20"/>
        <v>0</v>
      </c>
      <c r="AA17" s="27">
        <f t="shared" si="20"/>
        <v>0</v>
      </c>
      <c r="AB17" s="27">
        <f t="shared" si="20"/>
        <v>0</v>
      </c>
      <c r="AC17" s="27">
        <f t="shared" si="20"/>
        <v>0</v>
      </c>
      <c r="AD17" s="27">
        <f t="shared" si="20"/>
        <v>0</v>
      </c>
      <c r="AE17" s="27">
        <f t="shared" si="20"/>
        <v>0</v>
      </c>
      <c r="AF17" s="27">
        <f t="shared" si="20"/>
        <v>0</v>
      </c>
      <c r="AG17" s="27">
        <f t="shared" si="20"/>
        <v>0</v>
      </c>
      <c r="AH17" s="27">
        <f t="shared" si="20"/>
        <v>0</v>
      </c>
      <c r="AI17" s="27">
        <f t="shared" si="20"/>
        <v>0</v>
      </c>
      <c r="AJ17" s="27">
        <f t="shared" si="20"/>
        <v>0</v>
      </c>
      <c r="AK17" s="27">
        <f t="shared" si="20"/>
        <v>0</v>
      </c>
      <c r="AL17" s="27">
        <f t="shared" si="20"/>
        <v>0</v>
      </c>
      <c r="AM17" s="27">
        <f t="shared" si="20"/>
        <v>0</v>
      </c>
      <c r="AN17" s="27">
        <f t="shared" si="20"/>
        <v>0</v>
      </c>
      <c r="AO17" s="27">
        <f t="shared" si="20"/>
        <v>0</v>
      </c>
      <c r="AP17" s="27">
        <f t="shared" si="20"/>
        <v>0</v>
      </c>
      <c r="AQ17" s="27">
        <f t="shared" si="20"/>
        <v>0</v>
      </c>
      <c r="AR17" s="27">
        <f t="shared" si="20"/>
        <v>0</v>
      </c>
      <c r="AS17" s="27">
        <f t="shared" si="20"/>
        <v>0</v>
      </c>
      <c r="AT17" s="27">
        <f t="shared" si="20"/>
        <v>0</v>
      </c>
      <c r="AU17" s="27">
        <f t="shared" si="20"/>
        <v>0</v>
      </c>
      <c r="AV17" s="27">
        <f t="shared" si="20"/>
        <v>0</v>
      </c>
      <c r="AW17" s="27">
        <f t="shared" si="20"/>
        <v>0</v>
      </c>
      <c r="AX17" s="27">
        <f t="shared" si="20"/>
        <v>0</v>
      </c>
      <c r="AY17" s="27">
        <f t="shared" si="20"/>
        <v>0</v>
      </c>
      <c r="AZ17" s="27">
        <f t="shared" si="20"/>
        <v>0</v>
      </c>
      <c r="BA17" s="27">
        <f t="shared" si="20"/>
        <v>0</v>
      </c>
      <c r="BB17" s="27">
        <f t="shared" si="20"/>
        <v>0</v>
      </c>
      <c r="BC17" s="27">
        <f t="shared" si="20"/>
        <v>0</v>
      </c>
      <c r="BD17" s="27">
        <f t="shared" si="20"/>
        <v>0</v>
      </c>
      <c r="BE17" s="27">
        <f t="shared" si="20"/>
        <v>0</v>
      </c>
      <c r="BF17" s="27">
        <f t="shared" si="20"/>
        <v>0</v>
      </c>
      <c r="BG17" s="27">
        <f t="shared" si="20"/>
        <v>0</v>
      </c>
      <c r="BH17" s="27">
        <f t="shared" si="20"/>
        <v>0</v>
      </c>
      <c r="BI17" s="27">
        <f t="shared" si="20"/>
        <v>0</v>
      </c>
      <c r="BJ17" s="27">
        <f t="shared" si="20"/>
        <v>0</v>
      </c>
      <c r="BK17" s="27">
        <f t="shared" si="20"/>
        <v>0</v>
      </c>
      <c r="BL17" s="27">
        <f t="shared" si="20"/>
        <v>0</v>
      </c>
      <c r="BM17" s="27">
        <f t="shared" si="20"/>
        <v>0</v>
      </c>
      <c r="BN17" s="27">
        <f t="shared" si="20"/>
        <v>0</v>
      </c>
      <c r="BO17" s="27">
        <f aca="true" t="shared" si="21" ref="BO17:DZ17">IF(BO3="Jan-Mar",(BO6),0)</f>
        <v>0</v>
      </c>
      <c r="BP17" s="27">
        <f t="shared" si="21"/>
        <v>0</v>
      </c>
      <c r="BQ17" s="27">
        <f t="shared" si="21"/>
        <v>0</v>
      </c>
      <c r="BR17" s="27">
        <f t="shared" si="21"/>
        <v>0</v>
      </c>
      <c r="BS17" s="27">
        <f t="shared" si="21"/>
        <v>0</v>
      </c>
      <c r="BT17" s="27">
        <f t="shared" si="21"/>
        <v>0</v>
      </c>
      <c r="BU17" s="27">
        <f t="shared" si="21"/>
        <v>0</v>
      </c>
      <c r="BV17" s="27">
        <f t="shared" si="21"/>
        <v>0</v>
      </c>
      <c r="BW17" s="27">
        <f t="shared" si="21"/>
        <v>0</v>
      </c>
      <c r="BX17" s="27">
        <f t="shared" si="21"/>
        <v>0</v>
      </c>
      <c r="BY17" s="27">
        <f t="shared" si="21"/>
        <v>0</v>
      </c>
      <c r="BZ17" s="27">
        <f t="shared" si="21"/>
        <v>0</v>
      </c>
      <c r="CA17" s="27">
        <f t="shared" si="21"/>
        <v>0</v>
      </c>
      <c r="CB17" s="27">
        <f t="shared" si="21"/>
        <v>0</v>
      </c>
      <c r="CC17" s="27">
        <f t="shared" si="21"/>
        <v>0</v>
      </c>
      <c r="CD17" s="27">
        <f t="shared" si="21"/>
        <v>0</v>
      </c>
      <c r="CE17" s="27">
        <f t="shared" si="21"/>
        <v>0</v>
      </c>
      <c r="CF17" s="27">
        <f t="shared" si="21"/>
        <v>0</v>
      </c>
      <c r="CG17" s="27">
        <f t="shared" si="21"/>
        <v>0</v>
      </c>
      <c r="CH17" s="27">
        <f t="shared" si="21"/>
        <v>0</v>
      </c>
      <c r="CI17" s="27">
        <f t="shared" si="21"/>
        <v>0</v>
      </c>
      <c r="CJ17" s="27">
        <f t="shared" si="21"/>
        <v>0</v>
      </c>
      <c r="CK17" s="27">
        <f t="shared" si="21"/>
        <v>0</v>
      </c>
      <c r="CL17" s="27">
        <f t="shared" si="21"/>
        <v>0</v>
      </c>
      <c r="CM17" s="27">
        <f t="shared" si="21"/>
        <v>0</v>
      </c>
      <c r="CN17" s="27">
        <f t="shared" si="21"/>
        <v>0</v>
      </c>
      <c r="CO17" s="27">
        <f t="shared" si="21"/>
        <v>0</v>
      </c>
      <c r="CP17" s="27">
        <f t="shared" si="21"/>
        <v>0</v>
      </c>
      <c r="CQ17" s="27">
        <f t="shared" si="21"/>
        <v>0</v>
      </c>
      <c r="CR17" s="27">
        <f t="shared" si="21"/>
        <v>0</v>
      </c>
      <c r="CS17" s="27">
        <f t="shared" si="21"/>
        <v>0</v>
      </c>
      <c r="CT17" s="27">
        <f t="shared" si="21"/>
        <v>0</v>
      </c>
      <c r="CU17" s="27">
        <f t="shared" si="21"/>
        <v>0</v>
      </c>
      <c r="CV17" s="27">
        <f t="shared" si="21"/>
        <v>0</v>
      </c>
      <c r="CW17" s="27">
        <f t="shared" si="21"/>
        <v>0</v>
      </c>
      <c r="CX17" s="27">
        <f t="shared" si="21"/>
        <v>0</v>
      </c>
      <c r="CY17" s="27">
        <f t="shared" si="21"/>
        <v>0</v>
      </c>
      <c r="CZ17" s="27">
        <f t="shared" si="21"/>
        <v>0</v>
      </c>
      <c r="DA17" s="27">
        <f t="shared" si="21"/>
        <v>0</v>
      </c>
      <c r="DB17" s="27">
        <f t="shared" si="21"/>
        <v>0</v>
      </c>
      <c r="DC17" s="27">
        <f t="shared" si="21"/>
        <v>0</v>
      </c>
      <c r="DD17" s="27">
        <f t="shared" si="21"/>
        <v>0</v>
      </c>
      <c r="DE17" s="27">
        <f t="shared" si="21"/>
        <v>0</v>
      </c>
      <c r="DF17" s="27">
        <f t="shared" si="21"/>
        <v>0</v>
      </c>
      <c r="DG17" s="27">
        <f t="shared" si="21"/>
        <v>0</v>
      </c>
      <c r="DH17" s="27">
        <f t="shared" si="21"/>
        <v>0</v>
      </c>
      <c r="DI17" s="27">
        <f t="shared" si="21"/>
        <v>0</v>
      </c>
      <c r="DJ17" s="27">
        <f t="shared" si="21"/>
        <v>0</v>
      </c>
      <c r="DK17" s="27">
        <f t="shared" si="21"/>
        <v>0</v>
      </c>
      <c r="DL17" s="27">
        <f t="shared" si="21"/>
        <v>0</v>
      </c>
      <c r="DM17" s="27">
        <f t="shared" si="21"/>
        <v>0</v>
      </c>
      <c r="DN17" s="27">
        <f t="shared" si="21"/>
        <v>0</v>
      </c>
      <c r="DO17" s="27">
        <f t="shared" si="21"/>
        <v>0</v>
      </c>
      <c r="DP17" s="27">
        <f t="shared" si="21"/>
        <v>0</v>
      </c>
      <c r="DQ17" s="27">
        <f t="shared" si="21"/>
        <v>0</v>
      </c>
      <c r="DR17" s="27">
        <f t="shared" si="21"/>
        <v>0</v>
      </c>
      <c r="DS17" s="27">
        <f t="shared" si="21"/>
        <v>0</v>
      </c>
      <c r="DT17" s="27">
        <f t="shared" si="21"/>
        <v>0</v>
      </c>
      <c r="DU17" s="27">
        <f t="shared" si="21"/>
        <v>0</v>
      </c>
      <c r="DV17" s="27">
        <f t="shared" si="21"/>
        <v>0</v>
      </c>
      <c r="DW17" s="27">
        <f t="shared" si="21"/>
        <v>0</v>
      </c>
      <c r="DX17" s="27">
        <f t="shared" si="21"/>
        <v>0</v>
      </c>
      <c r="DY17" s="27">
        <f t="shared" si="21"/>
        <v>0</v>
      </c>
      <c r="DZ17" s="27">
        <f t="shared" si="21"/>
        <v>0</v>
      </c>
      <c r="EA17" s="27">
        <f aca="true" t="shared" si="22" ref="EA17:GL17">IF(EA3="Jan-Mar",(EA6),0)</f>
        <v>0</v>
      </c>
      <c r="EB17" s="27">
        <f t="shared" si="22"/>
        <v>0</v>
      </c>
      <c r="EC17" s="27">
        <f t="shared" si="22"/>
        <v>0</v>
      </c>
      <c r="ED17" s="27">
        <f t="shared" si="22"/>
        <v>0</v>
      </c>
      <c r="EE17" s="27">
        <f t="shared" si="22"/>
        <v>0</v>
      </c>
      <c r="EF17" s="27">
        <f t="shared" si="22"/>
        <v>0</v>
      </c>
      <c r="EG17" s="27">
        <f t="shared" si="22"/>
        <v>0</v>
      </c>
      <c r="EH17" s="27">
        <f t="shared" si="22"/>
        <v>0</v>
      </c>
      <c r="EI17" s="27">
        <f t="shared" si="22"/>
        <v>0</v>
      </c>
      <c r="EJ17" s="27">
        <f t="shared" si="22"/>
        <v>0</v>
      </c>
      <c r="EK17" s="27">
        <f t="shared" si="22"/>
        <v>0</v>
      </c>
      <c r="EL17" s="27">
        <f t="shared" si="22"/>
        <v>0</v>
      </c>
      <c r="EM17" s="27">
        <f t="shared" si="22"/>
        <v>0</v>
      </c>
      <c r="EN17" s="27">
        <f t="shared" si="22"/>
        <v>0</v>
      </c>
      <c r="EO17" s="27">
        <f t="shared" si="22"/>
        <v>0</v>
      </c>
      <c r="EP17" s="27">
        <f t="shared" si="22"/>
        <v>0</v>
      </c>
      <c r="EQ17" s="27">
        <f t="shared" si="22"/>
        <v>0</v>
      </c>
      <c r="ER17" s="27">
        <f t="shared" si="22"/>
        <v>0</v>
      </c>
      <c r="ES17" s="27">
        <f t="shared" si="22"/>
        <v>0</v>
      </c>
      <c r="ET17" s="27">
        <f t="shared" si="22"/>
        <v>0</v>
      </c>
      <c r="EU17" s="27">
        <f t="shared" si="22"/>
        <v>0</v>
      </c>
      <c r="EV17" s="27">
        <f t="shared" si="22"/>
        <v>0</v>
      </c>
      <c r="EW17" s="27">
        <f t="shared" si="22"/>
        <v>0</v>
      </c>
      <c r="EX17" s="27">
        <f t="shared" si="22"/>
        <v>0</v>
      </c>
      <c r="EY17" s="27">
        <f t="shared" si="22"/>
        <v>0</v>
      </c>
      <c r="EZ17" s="27">
        <f t="shared" si="22"/>
        <v>0</v>
      </c>
      <c r="FA17" s="27">
        <f t="shared" si="22"/>
        <v>0</v>
      </c>
      <c r="FB17" s="27">
        <f t="shared" si="22"/>
        <v>0</v>
      </c>
      <c r="FC17" s="27">
        <f t="shared" si="22"/>
        <v>0</v>
      </c>
      <c r="FD17" s="27">
        <f t="shared" si="22"/>
        <v>0</v>
      </c>
      <c r="FE17" s="27">
        <f t="shared" si="22"/>
        <v>0</v>
      </c>
      <c r="FF17" s="27">
        <f t="shared" si="22"/>
        <v>0</v>
      </c>
      <c r="FG17" s="27">
        <f t="shared" si="22"/>
        <v>0</v>
      </c>
      <c r="FH17" s="27">
        <f t="shared" si="22"/>
        <v>0</v>
      </c>
      <c r="FI17" s="27">
        <f t="shared" si="22"/>
        <v>0</v>
      </c>
      <c r="FJ17" s="27">
        <f t="shared" si="22"/>
        <v>0</v>
      </c>
      <c r="FK17" s="27">
        <f t="shared" si="22"/>
        <v>0</v>
      </c>
      <c r="FL17" s="27">
        <f t="shared" si="22"/>
        <v>0</v>
      </c>
      <c r="FM17" s="27">
        <f t="shared" si="22"/>
        <v>0</v>
      </c>
      <c r="FN17" s="27">
        <f t="shared" si="22"/>
        <v>0</v>
      </c>
      <c r="FO17" s="27">
        <f t="shared" si="22"/>
        <v>0</v>
      </c>
      <c r="FP17" s="27">
        <f t="shared" si="22"/>
        <v>0</v>
      </c>
      <c r="FQ17" s="27">
        <f t="shared" si="22"/>
        <v>0</v>
      </c>
      <c r="FR17" s="27">
        <f t="shared" si="22"/>
        <v>0</v>
      </c>
      <c r="FS17" s="27">
        <f t="shared" si="22"/>
        <v>0</v>
      </c>
      <c r="FT17" s="27">
        <f t="shared" si="22"/>
        <v>0</v>
      </c>
      <c r="FU17" s="27">
        <f t="shared" si="22"/>
        <v>0</v>
      </c>
      <c r="FV17" s="27">
        <f t="shared" si="22"/>
        <v>0</v>
      </c>
      <c r="FW17" s="27">
        <f t="shared" si="22"/>
        <v>0</v>
      </c>
      <c r="FX17" s="27">
        <f t="shared" si="22"/>
        <v>0</v>
      </c>
      <c r="FY17" s="27">
        <f t="shared" si="22"/>
        <v>0</v>
      </c>
      <c r="FZ17" s="27">
        <f t="shared" si="22"/>
        <v>0</v>
      </c>
      <c r="GA17" s="27">
        <f t="shared" si="22"/>
        <v>0</v>
      </c>
      <c r="GB17" s="27">
        <f t="shared" si="22"/>
        <v>0</v>
      </c>
      <c r="GC17" s="27">
        <f t="shared" si="22"/>
        <v>0</v>
      </c>
      <c r="GD17" s="27">
        <f t="shared" si="22"/>
        <v>0</v>
      </c>
      <c r="GE17" s="27">
        <f t="shared" si="22"/>
        <v>0</v>
      </c>
      <c r="GF17" s="27">
        <f t="shared" si="22"/>
        <v>0</v>
      </c>
      <c r="GG17" s="27">
        <f t="shared" si="22"/>
        <v>0</v>
      </c>
      <c r="GH17" s="27">
        <f t="shared" si="22"/>
        <v>0</v>
      </c>
      <c r="GI17" s="27">
        <f t="shared" si="22"/>
        <v>0</v>
      </c>
      <c r="GJ17" s="27">
        <f t="shared" si="22"/>
        <v>0</v>
      </c>
      <c r="GK17" s="27">
        <f t="shared" si="22"/>
        <v>0</v>
      </c>
      <c r="GL17" s="27">
        <f t="shared" si="22"/>
        <v>0</v>
      </c>
      <c r="GM17" s="27">
        <f aca="true" t="shared" si="23" ref="GM17:IV17">IF(GM3="Jan-Mar",(GM6),0)</f>
        <v>0</v>
      </c>
      <c r="GN17" s="27">
        <f t="shared" si="23"/>
        <v>0</v>
      </c>
      <c r="GO17" s="27">
        <f t="shared" si="23"/>
        <v>0</v>
      </c>
      <c r="GP17" s="27">
        <f t="shared" si="23"/>
        <v>0</v>
      </c>
      <c r="GQ17" s="27">
        <f t="shared" si="23"/>
        <v>0</v>
      </c>
      <c r="GR17" s="27">
        <f t="shared" si="23"/>
        <v>0</v>
      </c>
      <c r="GS17" s="27">
        <f t="shared" si="23"/>
        <v>0</v>
      </c>
      <c r="GT17" s="27">
        <f t="shared" si="23"/>
        <v>0</v>
      </c>
      <c r="GU17" s="27">
        <f t="shared" si="23"/>
        <v>0</v>
      </c>
      <c r="GV17" s="27">
        <f t="shared" si="23"/>
        <v>0</v>
      </c>
      <c r="GW17" s="27">
        <f t="shared" si="23"/>
        <v>0</v>
      </c>
      <c r="GX17" s="27">
        <f t="shared" si="23"/>
        <v>0</v>
      </c>
      <c r="GY17" s="27">
        <f t="shared" si="23"/>
        <v>0</v>
      </c>
      <c r="GZ17" s="27">
        <f t="shared" si="23"/>
        <v>0</v>
      </c>
      <c r="HA17" s="27">
        <f t="shared" si="23"/>
        <v>0</v>
      </c>
      <c r="HB17" s="27">
        <f t="shared" si="23"/>
        <v>0</v>
      </c>
      <c r="HC17" s="27">
        <f t="shared" si="23"/>
        <v>0</v>
      </c>
      <c r="HD17" s="27">
        <f t="shared" si="23"/>
        <v>0</v>
      </c>
      <c r="HE17" s="27">
        <f t="shared" si="23"/>
        <v>0</v>
      </c>
      <c r="HF17" s="27">
        <f t="shared" si="23"/>
        <v>0</v>
      </c>
      <c r="HG17" s="27">
        <f t="shared" si="23"/>
        <v>0</v>
      </c>
      <c r="HH17" s="27">
        <f t="shared" si="23"/>
        <v>0</v>
      </c>
      <c r="HI17" s="27">
        <f t="shared" si="23"/>
        <v>0</v>
      </c>
      <c r="HJ17" s="27">
        <f t="shared" si="23"/>
        <v>0</v>
      </c>
      <c r="HK17" s="27">
        <f t="shared" si="23"/>
        <v>0</v>
      </c>
      <c r="HL17" s="27">
        <f t="shared" si="23"/>
        <v>0</v>
      </c>
      <c r="HM17" s="27">
        <f t="shared" si="23"/>
        <v>0</v>
      </c>
      <c r="HN17" s="27">
        <f t="shared" si="23"/>
        <v>0</v>
      </c>
      <c r="HO17" s="27">
        <f t="shared" si="23"/>
        <v>0</v>
      </c>
      <c r="HP17" s="27">
        <f t="shared" si="23"/>
        <v>0</v>
      </c>
      <c r="HQ17" s="27">
        <f t="shared" si="23"/>
        <v>0</v>
      </c>
      <c r="HR17" s="27">
        <f t="shared" si="23"/>
        <v>0</v>
      </c>
      <c r="HS17" s="27">
        <f t="shared" si="23"/>
        <v>0</v>
      </c>
      <c r="HT17" s="27">
        <f t="shared" si="23"/>
        <v>0</v>
      </c>
      <c r="HU17" s="27">
        <f t="shared" si="23"/>
        <v>0</v>
      </c>
      <c r="HV17" s="27">
        <f t="shared" si="23"/>
        <v>0</v>
      </c>
      <c r="HW17" s="27">
        <f t="shared" si="23"/>
        <v>0</v>
      </c>
      <c r="HX17" s="27">
        <f t="shared" si="23"/>
        <v>0</v>
      </c>
      <c r="HY17" s="27">
        <f t="shared" si="23"/>
        <v>0</v>
      </c>
      <c r="HZ17" s="27">
        <f t="shared" si="23"/>
        <v>0</v>
      </c>
      <c r="IA17" s="27">
        <f t="shared" si="23"/>
        <v>0</v>
      </c>
      <c r="IB17" s="27">
        <f t="shared" si="23"/>
        <v>0</v>
      </c>
      <c r="IC17" s="27">
        <f t="shared" si="23"/>
        <v>0</v>
      </c>
      <c r="ID17" s="27">
        <f t="shared" si="23"/>
        <v>0</v>
      </c>
      <c r="IE17" s="27">
        <f t="shared" si="23"/>
        <v>0</v>
      </c>
      <c r="IF17" s="27">
        <f t="shared" si="23"/>
        <v>0</v>
      </c>
      <c r="IG17" s="27">
        <f t="shared" si="23"/>
        <v>0</v>
      </c>
      <c r="IH17" s="27">
        <f t="shared" si="23"/>
        <v>0</v>
      </c>
      <c r="II17" s="27">
        <f t="shared" si="23"/>
        <v>0</v>
      </c>
      <c r="IJ17" s="27">
        <f t="shared" si="23"/>
        <v>0</v>
      </c>
      <c r="IK17" s="27">
        <f t="shared" si="23"/>
        <v>0</v>
      </c>
      <c r="IL17" s="27">
        <f t="shared" si="23"/>
        <v>0</v>
      </c>
      <c r="IM17" s="27">
        <f t="shared" si="23"/>
        <v>0</v>
      </c>
      <c r="IN17" s="27">
        <f t="shared" si="23"/>
        <v>0</v>
      </c>
      <c r="IO17" s="27">
        <f t="shared" si="23"/>
        <v>0</v>
      </c>
      <c r="IP17" s="27">
        <f t="shared" si="23"/>
        <v>0</v>
      </c>
      <c r="IQ17" s="27">
        <f t="shared" si="23"/>
        <v>0</v>
      </c>
      <c r="IR17" s="27">
        <f t="shared" si="23"/>
        <v>0</v>
      </c>
      <c r="IS17" s="27">
        <f t="shared" si="23"/>
        <v>0</v>
      </c>
      <c r="IT17" s="27">
        <f t="shared" si="23"/>
        <v>0</v>
      </c>
      <c r="IU17" s="27">
        <f t="shared" si="23"/>
        <v>0</v>
      </c>
      <c r="IV17" s="27">
        <f t="shared" si="23"/>
        <v>0</v>
      </c>
    </row>
    <row r="18" spans="1:256" s="27" customFormat="1" ht="15" hidden="1">
      <c r="A18" s="26" t="s">
        <v>308</v>
      </c>
      <c r="B18" s="27">
        <f>IF(B3="Apr-Jun",(B6),0)</f>
        <v>0</v>
      </c>
      <c r="C18" s="27">
        <f aca="true" t="shared" si="24" ref="C18:BN18">IF(C3="Apr-Jun",(C6),0)</f>
        <v>0</v>
      </c>
      <c r="D18" s="27">
        <f t="shared" si="24"/>
        <v>0</v>
      </c>
      <c r="E18" s="27">
        <f t="shared" si="24"/>
        <v>0</v>
      </c>
      <c r="F18" s="27">
        <f t="shared" si="24"/>
        <v>0</v>
      </c>
      <c r="G18" s="27">
        <f t="shared" si="24"/>
        <v>0</v>
      </c>
      <c r="H18" s="27">
        <f t="shared" si="24"/>
        <v>0</v>
      </c>
      <c r="I18" s="27">
        <f t="shared" si="24"/>
        <v>0</v>
      </c>
      <c r="J18" s="27">
        <f t="shared" si="24"/>
        <v>0</v>
      </c>
      <c r="K18" s="27">
        <f t="shared" si="24"/>
        <v>0</v>
      </c>
      <c r="L18" s="27">
        <f t="shared" si="24"/>
        <v>0</v>
      </c>
      <c r="M18" s="27">
        <f t="shared" si="24"/>
        <v>0</v>
      </c>
      <c r="N18" s="27">
        <f t="shared" si="24"/>
        <v>0</v>
      </c>
      <c r="O18" s="27">
        <f t="shared" si="24"/>
        <v>0</v>
      </c>
      <c r="P18" s="27">
        <f t="shared" si="24"/>
        <v>0</v>
      </c>
      <c r="Q18" s="27">
        <f t="shared" si="24"/>
        <v>0</v>
      </c>
      <c r="R18" s="27">
        <f t="shared" si="24"/>
        <v>0</v>
      </c>
      <c r="S18" s="27">
        <f t="shared" si="24"/>
        <v>0</v>
      </c>
      <c r="T18" s="27">
        <f t="shared" si="24"/>
        <v>0</v>
      </c>
      <c r="U18" s="27">
        <f t="shared" si="24"/>
        <v>0</v>
      </c>
      <c r="V18" s="27">
        <f t="shared" si="24"/>
        <v>0</v>
      </c>
      <c r="W18" s="27">
        <f t="shared" si="24"/>
        <v>0</v>
      </c>
      <c r="X18" s="27">
        <f t="shared" si="24"/>
        <v>0</v>
      </c>
      <c r="Y18" s="27">
        <f t="shared" si="24"/>
        <v>0</v>
      </c>
      <c r="Z18" s="27">
        <f t="shared" si="24"/>
        <v>0</v>
      </c>
      <c r="AA18" s="27">
        <f t="shared" si="24"/>
        <v>0</v>
      </c>
      <c r="AB18" s="27">
        <f t="shared" si="24"/>
        <v>0</v>
      </c>
      <c r="AC18" s="27">
        <f t="shared" si="24"/>
        <v>0</v>
      </c>
      <c r="AD18" s="27">
        <f t="shared" si="24"/>
        <v>0</v>
      </c>
      <c r="AE18" s="27">
        <f t="shared" si="24"/>
        <v>0</v>
      </c>
      <c r="AF18" s="27">
        <f t="shared" si="24"/>
        <v>0</v>
      </c>
      <c r="AG18" s="27">
        <f t="shared" si="24"/>
        <v>0</v>
      </c>
      <c r="AH18" s="27">
        <f t="shared" si="24"/>
        <v>0</v>
      </c>
      <c r="AI18" s="27">
        <f t="shared" si="24"/>
        <v>0</v>
      </c>
      <c r="AJ18" s="27">
        <f t="shared" si="24"/>
        <v>0</v>
      </c>
      <c r="AK18" s="27">
        <f t="shared" si="24"/>
        <v>0</v>
      </c>
      <c r="AL18" s="27">
        <f t="shared" si="24"/>
        <v>0</v>
      </c>
      <c r="AM18" s="27">
        <f t="shared" si="24"/>
        <v>0</v>
      </c>
      <c r="AN18" s="27">
        <f t="shared" si="24"/>
        <v>0</v>
      </c>
      <c r="AO18" s="27">
        <f t="shared" si="24"/>
        <v>0</v>
      </c>
      <c r="AP18" s="27">
        <f t="shared" si="24"/>
        <v>0</v>
      </c>
      <c r="AQ18" s="27">
        <f t="shared" si="24"/>
        <v>0</v>
      </c>
      <c r="AR18" s="27">
        <f t="shared" si="24"/>
        <v>0</v>
      </c>
      <c r="AS18" s="27">
        <f t="shared" si="24"/>
        <v>0</v>
      </c>
      <c r="AT18" s="27">
        <f t="shared" si="24"/>
        <v>0</v>
      </c>
      <c r="AU18" s="27">
        <f t="shared" si="24"/>
        <v>0</v>
      </c>
      <c r="AV18" s="27">
        <f t="shared" si="24"/>
        <v>0</v>
      </c>
      <c r="AW18" s="27">
        <f t="shared" si="24"/>
        <v>0</v>
      </c>
      <c r="AX18" s="27">
        <f t="shared" si="24"/>
        <v>0</v>
      </c>
      <c r="AY18" s="27">
        <f t="shared" si="24"/>
        <v>0</v>
      </c>
      <c r="AZ18" s="27">
        <f t="shared" si="24"/>
        <v>0</v>
      </c>
      <c r="BA18" s="27">
        <f t="shared" si="24"/>
        <v>0</v>
      </c>
      <c r="BB18" s="27">
        <f t="shared" si="24"/>
        <v>0</v>
      </c>
      <c r="BC18" s="27">
        <f t="shared" si="24"/>
        <v>0</v>
      </c>
      <c r="BD18" s="27">
        <f t="shared" si="24"/>
        <v>0</v>
      </c>
      <c r="BE18" s="27">
        <f t="shared" si="24"/>
        <v>0</v>
      </c>
      <c r="BF18" s="27">
        <f t="shared" si="24"/>
        <v>0</v>
      </c>
      <c r="BG18" s="27">
        <f t="shared" si="24"/>
        <v>0</v>
      </c>
      <c r="BH18" s="27">
        <f t="shared" si="24"/>
        <v>0</v>
      </c>
      <c r="BI18" s="27">
        <f t="shared" si="24"/>
        <v>0</v>
      </c>
      <c r="BJ18" s="27">
        <f t="shared" si="24"/>
        <v>0</v>
      </c>
      <c r="BK18" s="27">
        <f t="shared" si="24"/>
        <v>0</v>
      </c>
      <c r="BL18" s="27">
        <f t="shared" si="24"/>
        <v>0</v>
      </c>
      <c r="BM18" s="27">
        <f t="shared" si="24"/>
        <v>0</v>
      </c>
      <c r="BN18" s="27">
        <f t="shared" si="24"/>
        <v>0</v>
      </c>
      <c r="BO18" s="27">
        <f aca="true" t="shared" si="25" ref="BO18:DZ18">IF(BO3="Apr-Jun",(BO6),0)</f>
        <v>0</v>
      </c>
      <c r="BP18" s="27">
        <f t="shared" si="25"/>
        <v>0</v>
      </c>
      <c r="BQ18" s="27">
        <f t="shared" si="25"/>
        <v>0</v>
      </c>
      <c r="BR18" s="27">
        <f t="shared" si="25"/>
        <v>0</v>
      </c>
      <c r="BS18" s="27">
        <f t="shared" si="25"/>
        <v>0</v>
      </c>
      <c r="BT18" s="27">
        <f t="shared" si="25"/>
        <v>0</v>
      </c>
      <c r="BU18" s="27">
        <f t="shared" si="25"/>
        <v>0</v>
      </c>
      <c r="BV18" s="27">
        <f t="shared" si="25"/>
        <v>0</v>
      </c>
      <c r="BW18" s="27">
        <f t="shared" si="25"/>
        <v>0</v>
      </c>
      <c r="BX18" s="27">
        <f t="shared" si="25"/>
        <v>0</v>
      </c>
      <c r="BY18" s="27">
        <f t="shared" si="25"/>
        <v>0</v>
      </c>
      <c r="BZ18" s="27">
        <f t="shared" si="25"/>
        <v>0</v>
      </c>
      <c r="CA18" s="27">
        <f t="shared" si="25"/>
        <v>0</v>
      </c>
      <c r="CB18" s="27">
        <f t="shared" si="25"/>
        <v>0</v>
      </c>
      <c r="CC18" s="27">
        <f t="shared" si="25"/>
        <v>0</v>
      </c>
      <c r="CD18" s="27">
        <f t="shared" si="25"/>
        <v>0</v>
      </c>
      <c r="CE18" s="27">
        <f t="shared" si="25"/>
        <v>0</v>
      </c>
      <c r="CF18" s="27">
        <f t="shared" si="25"/>
        <v>0</v>
      </c>
      <c r="CG18" s="27">
        <f t="shared" si="25"/>
        <v>0</v>
      </c>
      <c r="CH18" s="27">
        <f t="shared" si="25"/>
        <v>0</v>
      </c>
      <c r="CI18" s="27">
        <f t="shared" si="25"/>
        <v>0</v>
      </c>
      <c r="CJ18" s="27">
        <f t="shared" si="25"/>
        <v>0</v>
      </c>
      <c r="CK18" s="27">
        <f t="shared" si="25"/>
        <v>0</v>
      </c>
      <c r="CL18" s="27">
        <f t="shared" si="25"/>
        <v>0</v>
      </c>
      <c r="CM18" s="27">
        <f t="shared" si="25"/>
        <v>0</v>
      </c>
      <c r="CN18" s="27">
        <f t="shared" si="25"/>
        <v>0</v>
      </c>
      <c r="CO18" s="27">
        <f t="shared" si="25"/>
        <v>0</v>
      </c>
      <c r="CP18" s="27">
        <f t="shared" si="25"/>
        <v>0</v>
      </c>
      <c r="CQ18" s="27">
        <f t="shared" si="25"/>
        <v>0</v>
      </c>
      <c r="CR18" s="27">
        <f t="shared" si="25"/>
        <v>0</v>
      </c>
      <c r="CS18" s="27">
        <f t="shared" si="25"/>
        <v>0</v>
      </c>
      <c r="CT18" s="27">
        <f t="shared" si="25"/>
        <v>0</v>
      </c>
      <c r="CU18" s="27">
        <f t="shared" si="25"/>
        <v>0</v>
      </c>
      <c r="CV18" s="27">
        <f t="shared" si="25"/>
        <v>0</v>
      </c>
      <c r="CW18" s="27">
        <f t="shared" si="25"/>
        <v>0</v>
      </c>
      <c r="CX18" s="27">
        <f t="shared" si="25"/>
        <v>0</v>
      </c>
      <c r="CY18" s="27">
        <f t="shared" si="25"/>
        <v>0</v>
      </c>
      <c r="CZ18" s="27">
        <f t="shared" si="25"/>
        <v>0</v>
      </c>
      <c r="DA18" s="27">
        <f t="shared" si="25"/>
        <v>0</v>
      </c>
      <c r="DB18" s="27">
        <f t="shared" si="25"/>
        <v>0</v>
      </c>
      <c r="DC18" s="27">
        <f t="shared" si="25"/>
        <v>0</v>
      </c>
      <c r="DD18" s="27">
        <f t="shared" si="25"/>
        <v>0</v>
      </c>
      <c r="DE18" s="27">
        <f t="shared" si="25"/>
        <v>0</v>
      </c>
      <c r="DF18" s="27">
        <f t="shared" si="25"/>
        <v>0</v>
      </c>
      <c r="DG18" s="27">
        <f t="shared" si="25"/>
        <v>0</v>
      </c>
      <c r="DH18" s="27">
        <f t="shared" si="25"/>
        <v>0</v>
      </c>
      <c r="DI18" s="27">
        <f t="shared" si="25"/>
        <v>0</v>
      </c>
      <c r="DJ18" s="27">
        <f t="shared" si="25"/>
        <v>0</v>
      </c>
      <c r="DK18" s="27">
        <f t="shared" si="25"/>
        <v>0</v>
      </c>
      <c r="DL18" s="27">
        <f t="shared" si="25"/>
        <v>0</v>
      </c>
      <c r="DM18" s="27">
        <f t="shared" si="25"/>
        <v>0</v>
      </c>
      <c r="DN18" s="27">
        <f t="shared" si="25"/>
        <v>0</v>
      </c>
      <c r="DO18" s="27">
        <f t="shared" si="25"/>
        <v>0</v>
      </c>
      <c r="DP18" s="27">
        <f t="shared" si="25"/>
        <v>0</v>
      </c>
      <c r="DQ18" s="27">
        <f t="shared" si="25"/>
        <v>0</v>
      </c>
      <c r="DR18" s="27">
        <f t="shared" si="25"/>
        <v>0</v>
      </c>
      <c r="DS18" s="27">
        <f t="shared" si="25"/>
        <v>0</v>
      </c>
      <c r="DT18" s="27">
        <f t="shared" si="25"/>
        <v>0</v>
      </c>
      <c r="DU18" s="27">
        <f t="shared" si="25"/>
        <v>0</v>
      </c>
      <c r="DV18" s="27">
        <f t="shared" si="25"/>
        <v>0</v>
      </c>
      <c r="DW18" s="27">
        <f t="shared" si="25"/>
        <v>0</v>
      </c>
      <c r="DX18" s="27">
        <f t="shared" si="25"/>
        <v>0</v>
      </c>
      <c r="DY18" s="27">
        <f t="shared" si="25"/>
        <v>0</v>
      </c>
      <c r="DZ18" s="27">
        <f t="shared" si="25"/>
        <v>0</v>
      </c>
      <c r="EA18" s="27">
        <f aca="true" t="shared" si="26" ref="EA18:GL18">IF(EA3="Apr-Jun",(EA6),0)</f>
        <v>0</v>
      </c>
      <c r="EB18" s="27">
        <f t="shared" si="26"/>
        <v>0</v>
      </c>
      <c r="EC18" s="27">
        <f t="shared" si="26"/>
        <v>0</v>
      </c>
      <c r="ED18" s="27">
        <f t="shared" si="26"/>
        <v>0</v>
      </c>
      <c r="EE18" s="27">
        <f t="shared" si="26"/>
        <v>0</v>
      </c>
      <c r="EF18" s="27">
        <f t="shared" si="26"/>
        <v>0</v>
      </c>
      <c r="EG18" s="27">
        <f t="shared" si="26"/>
        <v>0</v>
      </c>
      <c r="EH18" s="27">
        <f t="shared" si="26"/>
        <v>0</v>
      </c>
      <c r="EI18" s="27">
        <f t="shared" si="26"/>
        <v>0</v>
      </c>
      <c r="EJ18" s="27">
        <f t="shared" si="26"/>
        <v>0</v>
      </c>
      <c r="EK18" s="27">
        <f t="shared" si="26"/>
        <v>0</v>
      </c>
      <c r="EL18" s="27">
        <f t="shared" si="26"/>
        <v>0</v>
      </c>
      <c r="EM18" s="27">
        <f t="shared" si="26"/>
        <v>0</v>
      </c>
      <c r="EN18" s="27">
        <f t="shared" si="26"/>
        <v>0</v>
      </c>
      <c r="EO18" s="27">
        <f t="shared" si="26"/>
        <v>0</v>
      </c>
      <c r="EP18" s="27">
        <f t="shared" si="26"/>
        <v>0</v>
      </c>
      <c r="EQ18" s="27">
        <f t="shared" si="26"/>
        <v>0</v>
      </c>
      <c r="ER18" s="27">
        <f t="shared" si="26"/>
        <v>0</v>
      </c>
      <c r="ES18" s="27">
        <f t="shared" si="26"/>
        <v>0</v>
      </c>
      <c r="ET18" s="27">
        <f t="shared" si="26"/>
        <v>0</v>
      </c>
      <c r="EU18" s="27">
        <f t="shared" si="26"/>
        <v>0</v>
      </c>
      <c r="EV18" s="27">
        <f t="shared" si="26"/>
        <v>0</v>
      </c>
      <c r="EW18" s="27">
        <f t="shared" si="26"/>
        <v>0</v>
      </c>
      <c r="EX18" s="27">
        <f t="shared" si="26"/>
        <v>0</v>
      </c>
      <c r="EY18" s="27">
        <f t="shared" si="26"/>
        <v>0</v>
      </c>
      <c r="EZ18" s="27">
        <f t="shared" si="26"/>
        <v>0</v>
      </c>
      <c r="FA18" s="27">
        <f t="shared" si="26"/>
        <v>0</v>
      </c>
      <c r="FB18" s="27">
        <f t="shared" si="26"/>
        <v>0</v>
      </c>
      <c r="FC18" s="27">
        <f t="shared" si="26"/>
        <v>0</v>
      </c>
      <c r="FD18" s="27">
        <f t="shared" si="26"/>
        <v>0</v>
      </c>
      <c r="FE18" s="27">
        <f t="shared" si="26"/>
        <v>0</v>
      </c>
      <c r="FF18" s="27">
        <f t="shared" si="26"/>
        <v>0</v>
      </c>
      <c r="FG18" s="27">
        <f t="shared" si="26"/>
        <v>0</v>
      </c>
      <c r="FH18" s="27">
        <f t="shared" si="26"/>
        <v>0</v>
      </c>
      <c r="FI18" s="27">
        <f t="shared" si="26"/>
        <v>0</v>
      </c>
      <c r="FJ18" s="27">
        <f t="shared" si="26"/>
        <v>0</v>
      </c>
      <c r="FK18" s="27">
        <f t="shared" si="26"/>
        <v>0</v>
      </c>
      <c r="FL18" s="27">
        <f t="shared" si="26"/>
        <v>0</v>
      </c>
      <c r="FM18" s="27">
        <f t="shared" si="26"/>
        <v>0</v>
      </c>
      <c r="FN18" s="27">
        <f t="shared" si="26"/>
        <v>0</v>
      </c>
      <c r="FO18" s="27">
        <f t="shared" si="26"/>
        <v>0</v>
      </c>
      <c r="FP18" s="27">
        <f t="shared" si="26"/>
        <v>0</v>
      </c>
      <c r="FQ18" s="27">
        <f t="shared" si="26"/>
        <v>0</v>
      </c>
      <c r="FR18" s="27">
        <f t="shared" si="26"/>
        <v>0</v>
      </c>
      <c r="FS18" s="27">
        <f t="shared" si="26"/>
        <v>0</v>
      </c>
      <c r="FT18" s="27">
        <f t="shared" si="26"/>
        <v>0</v>
      </c>
      <c r="FU18" s="27">
        <f t="shared" si="26"/>
        <v>0</v>
      </c>
      <c r="FV18" s="27">
        <f t="shared" si="26"/>
        <v>0</v>
      </c>
      <c r="FW18" s="27">
        <f t="shared" si="26"/>
        <v>0</v>
      </c>
      <c r="FX18" s="27">
        <f t="shared" si="26"/>
        <v>0</v>
      </c>
      <c r="FY18" s="27">
        <f t="shared" si="26"/>
        <v>0</v>
      </c>
      <c r="FZ18" s="27">
        <f t="shared" si="26"/>
        <v>0</v>
      </c>
      <c r="GA18" s="27">
        <f t="shared" si="26"/>
        <v>0</v>
      </c>
      <c r="GB18" s="27">
        <f t="shared" si="26"/>
        <v>0</v>
      </c>
      <c r="GC18" s="27">
        <f t="shared" si="26"/>
        <v>0</v>
      </c>
      <c r="GD18" s="27">
        <f t="shared" si="26"/>
        <v>0</v>
      </c>
      <c r="GE18" s="27">
        <f t="shared" si="26"/>
        <v>0</v>
      </c>
      <c r="GF18" s="27">
        <f t="shared" si="26"/>
        <v>0</v>
      </c>
      <c r="GG18" s="27">
        <f t="shared" si="26"/>
        <v>0</v>
      </c>
      <c r="GH18" s="27">
        <f t="shared" si="26"/>
        <v>0</v>
      </c>
      <c r="GI18" s="27">
        <f t="shared" si="26"/>
        <v>0</v>
      </c>
      <c r="GJ18" s="27">
        <f t="shared" si="26"/>
        <v>0</v>
      </c>
      <c r="GK18" s="27">
        <f t="shared" si="26"/>
        <v>0</v>
      </c>
      <c r="GL18" s="27">
        <f t="shared" si="26"/>
        <v>0</v>
      </c>
      <c r="GM18" s="27">
        <f aca="true" t="shared" si="27" ref="GM18:IV18">IF(GM3="Apr-Jun",(GM6),0)</f>
        <v>0</v>
      </c>
      <c r="GN18" s="27">
        <f t="shared" si="27"/>
        <v>0</v>
      </c>
      <c r="GO18" s="27">
        <f t="shared" si="27"/>
        <v>0</v>
      </c>
      <c r="GP18" s="27">
        <f t="shared" si="27"/>
        <v>0</v>
      </c>
      <c r="GQ18" s="27">
        <f t="shared" si="27"/>
        <v>0</v>
      </c>
      <c r="GR18" s="27">
        <f t="shared" si="27"/>
        <v>0</v>
      </c>
      <c r="GS18" s="27">
        <f t="shared" si="27"/>
        <v>0</v>
      </c>
      <c r="GT18" s="27">
        <f t="shared" si="27"/>
        <v>0</v>
      </c>
      <c r="GU18" s="27">
        <f t="shared" si="27"/>
        <v>0</v>
      </c>
      <c r="GV18" s="27">
        <f t="shared" si="27"/>
        <v>0</v>
      </c>
      <c r="GW18" s="27">
        <f t="shared" si="27"/>
        <v>0</v>
      </c>
      <c r="GX18" s="27">
        <f t="shared" si="27"/>
        <v>0</v>
      </c>
      <c r="GY18" s="27">
        <f t="shared" si="27"/>
        <v>0</v>
      </c>
      <c r="GZ18" s="27">
        <f t="shared" si="27"/>
        <v>0</v>
      </c>
      <c r="HA18" s="27">
        <f t="shared" si="27"/>
        <v>0</v>
      </c>
      <c r="HB18" s="27">
        <f t="shared" si="27"/>
        <v>0</v>
      </c>
      <c r="HC18" s="27">
        <f t="shared" si="27"/>
        <v>0</v>
      </c>
      <c r="HD18" s="27">
        <f t="shared" si="27"/>
        <v>0</v>
      </c>
      <c r="HE18" s="27">
        <f t="shared" si="27"/>
        <v>0</v>
      </c>
      <c r="HF18" s="27">
        <f t="shared" si="27"/>
        <v>0</v>
      </c>
      <c r="HG18" s="27">
        <f t="shared" si="27"/>
        <v>0</v>
      </c>
      <c r="HH18" s="27">
        <f t="shared" si="27"/>
        <v>0</v>
      </c>
      <c r="HI18" s="27">
        <f t="shared" si="27"/>
        <v>0</v>
      </c>
      <c r="HJ18" s="27">
        <f t="shared" si="27"/>
        <v>0</v>
      </c>
      <c r="HK18" s="27">
        <f t="shared" si="27"/>
        <v>0</v>
      </c>
      <c r="HL18" s="27">
        <f t="shared" si="27"/>
        <v>0</v>
      </c>
      <c r="HM18" s="27">
        <f t="shared" si="27"/>
        <v>0</v>
      </c>
      <c r="HN18" s="27">
        <f t="shared" si="27"/>
        <v>0</v>
      </c>
      <c r="HO18" s="27">
        <f t="shared" si="27"/>
        <v>0</v>
      </c>
      <c r="HP18" s="27">
        <f t="shared" si="27"/>
        <v>0</v>
      </c>
      <c r="HQ18" s="27">
        <f t="shared" si="27"/>
        <v>0</v>
      </c>
      <c r="HR18" s="27">
        <f t="shared" si="27"/>
        <v>0</v>
      </c>
      <c r="HS18" s="27">
        <f t="shared" si="27"/>
        <v>0</v>
      </c>
      <c r="HT18" s="27">
        <f t="shared" si="27"/>
        <v>0</v>
      </c>
      <c r="HU18" s="27">
        <f t="shared" si="27"/>
        <v>0</v>
      </c>
      <c r="HV18" s="27">
        <f t="shared" si="27"/>
        <v>0</v>
      </c>
      <c r="HW18" s="27">
        <f t="shared" si="27"/>
        <v>0</v>
      </c>
      <c r="HX18" s="27">
        <f t="shared" si="27"/>
        <v>0</v>
      </c>
      <c r="HY18" s="27">
        <f t="shared" si="27"/>
        <v>0</v>
      </c>
      <c r="HZ18" s="27">
        <f t="shared" si="27"/>
        <v>0</v>
      </c>
      <c r="IA18" s="27">
        <f t="shared" si="27"/>
        <v>0</v>
      </c>
      <c r="IB18" s="27">
        <f t="shared" si="27"/>
        <v>0</v>
      </c>
      <c r="IC18" s="27">
        <f t="shared" si="27"/>
        <v>0</v>
      </c>
      <c r="ID18" s="27">
        <f t="shared" si="27"/>
        <v>0</v>
      </c>
      <c r="IE18" s="27">
        <f t="shared" si="27"/>
        <v>0</v>
      </c>
      <c r="IF18" s="27">
        <f t="shared" si="27"/>
        <v>0</v>
      </c>
      <c r="IG18" s="27">
        <f t="shared" si="27"/>
        <v>0</v>
      </c>
      <c r="IH18" s="27">
        <f t="shared" si="27"/>
        <v>0</v>
      </c>
      <c r="II18" s="27">
        <f t="shared" si="27"/>
        <v>0</v>
      </c>
      <c r="IJ18" s="27">
        <f t="shared" si="27"/>
        <v>0</v>
      </c>
      <c r="IK18" s="27">
        <f t="shared" si="27"/>
        <v>0</v>
      </c>
      <c r="IL18" s="27">
        <f t="shared" si="27"/>
        <v>0</v>
      </c>
      <c r="IM18" s="27">
        <f t="shared" si="27"/>
        <v>0</v>
      </c>
      <c r="IN18" s="27">
        <f t="shared" si="27"/>
        <v>0</v>
      </c>
      <c r="IO18" s="27">
        <f t="shared" si="27"/>
        <v>0</v>
      </c>
      <c r="IP18" s="27">
        <f t="shared" si="27"/>
        <v>0</v>
      </c>
      <c r="IQ18" s="27">
        <f t="shared" si="27"/>
        <v>0</v>
      </c>
      <c r="IR18" s="27">
        <f t="shared" si="27"/>
        <v>0</v>
      </c>
      <c r="IS18" s="27">
        <f t="shared" si="27"/>
        <v>0</v>
      </c>
      <c r="IT18" s="27">
        <f t="shared" si="27"/>
        <v>0</v>
      </c>
      <c r="IU18" s="27">
        <f t="shared" si="27"/>
        <v>0</v>
      </c>
      <c r="IV18" s="27">
        <f t="shared" si="27"/>
        <v>0</v>
      </c>
    </row>
    <row r="19" spans="1:256" s="27" customFormat="1" ht="15" hidden="1">
      <c r="A19" s="26" t="s">
        <v>309</v>
      </c>
      <c r="B19" s="27">
        <f>IF(B3="Jul-Sep",(B6),0)</f>
        <v>0</v>
      </c>
      <c r="C19" s="27">
        <f aca="true" t="shared" si="28" ref="C19:BN19">IF(C3="Jul-Sep",(C6),0)</f>
        <v>0</v>
      </c>
      <c r="D19" s="27">
        <f t="shared" si="28"/>
        <v>0</v>
      </c>
      <c r="E19" s="27">
        <f t="shared" si="28"/>
        <v>0</v>
      </c>
      <c r="F19" s="27">
        <f t="shared" si="28"/>
        <v>0</v>
      </c>
      <c r="G19" s="27">
        <f t="shared" si="28"/>
        <v>0</v>
      </c>
      <c r="H19" s="27">
        <f t="shared" si="28"/>
        <v>0</v>
      </c>
      <c r="I19" s="27">
        <f t="shared" si="28"/>
        <v>0</v>
      </c>
      <c r="J19" s="27">
        <f t="shared" si="28"/>
        <v>0</v>
      </c>
      <c r="K19" s="27">
        <f t="shared" si="28"/>
        <v>0</v>
      </c>
      <c r="L19" s="27">
        <f t="shared" si="28"/>
        <v>0</v>
      </c>
      <c r="M19" s="27">
        <f t="shared" si="28"/>
        <v>0</v>
      </c>
      <c r="N19" s="27">
        <f t="shared" si="28"/>
        <v>0</v>
      </c>
      <c r="O19" s="27">
        <f t="shared" si="28"/>
        <v>0</v>
      </c>
      <c r="P19" s="27">
        <f t="shared" si="28"/>
        <v>0</v>
      </c>
      <c r="Q19" s="27">
        <f t="shared" si="28"/>
        <v>0</v>
      </c>
      <c r="R19" s="27">
        <f t="shared" si="28"/>
        <v>0</v>
      </c>
      <c r="S19" s="27">
        <f t="shared" si="28"/>
        <v>0</v>
      </c>
      <c r="T19" s="27">
        <f t="shared" si="28"/>
        <v>0</v>
      </c>
      <c r="U19" s="27">
        <f t="shared" si="28"/>
        <v>0</v>
      </c>
      <c r="V19" s="27">
        <f t="shared" si="28"/>
        <v>0</v>
      </c>
      <c r="W19" s="27">
        <f t="shared" si="28"/>
        <v>0</v>
      </c>
      <c r="X19" s="27">
        <f t="shared" si="28"/>
        <v>0</v>
      </c>
      <c r="Y19" s="27">
        <f t="shared" si="28"/>
        <v>0</v>
      </c>
      <c r="Z19" s="27">
        <f t="shared" si="28"/>
        <v>0</v>
      </c>
      <c r="AA19" s="27">
        <f t="shared" si="28"/>
        <v>0</v>
      </c>
      <c r="AB19" s="27">
        <f t="shared" si="28"/>
        <v>0</v>
      </c>
      <c r="AC19" s="27">
        <f t="shared" si="28"/>
        <v>0</v>
      </c>
      <c r="AD19" s="27">
        <f t="shared" si="28"/>
        <v>0</v>
      </c>
      <c r="AE19" s="27">
        <f t="shared" si="28"/>
        <v>0</v>
      </c>
      <c r="AF19" s="27">
        <f t="shared" si="28"/>
        <v>0</v>
      </c>
      <c r="AG19" s="27">
        <f t="shared" si="28"/>
        <v>0</v>
      </c>
      <c r="AH19" s="27">
        <f t="shared" si="28"/>
        <v>0</v>
      </c>
      <c r="AI19" s="27">
        <f t="shared" si="28"/>
        <v>0</v>
      </c>
      <c r="AJ19" s="27">
        <f t="shared" si="28"/>
        <v>0</v>
      </c>
      <c r="AK19" s="27">
        <f t="shared" si="28"/>
        <v>0</v>
      </c>
      <c r="AL19" s="27">
        <f t="shared" si="28"/>
        <v>0</v>
      </c>
      <c r="AM19" s="27">
        <f t="shared" si="28"/>
        <v>0</v>
      </c>
      <c r="AN19" s="27">
        <f t="shared" si="28"/>
        <v>0</v>
      </c>
      <c r="AO19" s="27">
        <f t="shared" si="28"/>
        <v>0</v>
      </c>
      <c r="AP19" s="27">
        <f t="shared" si="28"/>
        <v>0</v>
      </c>
      <c r="AQ19" s="27">
        <f t="shared" si="28"/>
        <v>0</v>
      </c>
      <c r="AR19" s="27">
        <f t="shared" si="28"/>
        <v>0</v>
      </c>
      <c r="AS19" s="27">
        <f t="shared" si="28"/>
        <v>0</v>
      </c>
      <c r="AT19" s="27">
        <f t="shared" si="28"/>
        <v>0</v>
      </c>
      <c r="AU19" s="27">
        <f t="shared" si="28"/>
        <v>0</v>
      </c>
      <c r="AV19" s="27">
        <f t="shared" si="28"/>
        <v>0</v>
      </c>
      <c r="AW19" s="27">
        <f t="shared" si="28"/>
        <v>0</v>
      </c>
      <c r="AX19" s="27">
        <f t="shared" si="28"/>
        <v>0</v>
      </c>
      <c r="AY19" s="27">
        <f t="shared" si="28"/>
        <v>0</v>
      </c>
      <c r="AZ19" s="27">
        <f t="shared" si="28"/>
        <v>0</v>
      </c>
      <c r="BA19" s="27">
        <f t="shared" si="28"/>
        <v>0</v>
      </c>
      <c r="BB19" s="27">
        <f t="shared" si="28"/>
        <v>0</v>
      </c>
      <c r="BC19" s="27">
        <f t="shared" si="28"/>
        <v>0</v>
      </c>
      <c r="BD19" s="27">
        <f t="shared" si="28"/>
        <v>0</v>
      </c>
      <c r="BE19" s="27">
        <f t="shared" si="28"/>
        <v>0</v>
      </c>
      <c r="BF19" s="27">
        <f t="shared" si="28"/>
        <v>0</v>
      </c>
      <c r="BG19" s="27">
        <f t="shared" si="28"/>
        <v>0</v>
      </c>
      <c r="BH19" s="27">
        <f t="shared" si="28"/>
        <v>0</v>
      </c>
      <c r="BI19" s="27">
        <f t="shared" si="28"/>
        <v>0</v>
      </c>
      <c r="BJ19" s="27">
        <f t="shared" si="28"/>
        <v>0</v>
      </c>
      <c r="BK19" s="27">
        <f t="shared" si="28"/>
        <v>0</v>
      </c>
      <c r="BL19" s="27">
        <f t="shared" si="28"/>
        <v>0</v>
      </c>
      <c r="BM19" s="27">
        <f t="shared" si="28"/>
        <v>0</v>
      </c>
      <c r="BN19" s="27">
        <f t="shared" si="28"/>
        <v>0</v>
      </c>
      <c r="BO19" s="27">
        <f aca="true" t="shared" si="29" ref="BO19:DZ19">IF(BO3="Jul-Sep",(BO6),0)</f>
        <v>0</v>
      </c>
      <c r="BP19" s="27">
        <f t="shared" si="29"/>
        <v>0</v>
      </c>
      <c r="BQ19" s="27">
        <f t="shared" si="29"/>
        <v>0</v>
      </c>
      <c r="BR19" s="27">
        <f t="shared" si="29"/>
        <v>0</v>
      </c>
      <c r="BS19" s="27">
        <f t="shared" si="29"/>
        <v>0</v>
      </c>
      <c r="BT19" s="27">
        <f t="shared" si="29"/>
        <v>0</v>
      </c>
      <c r="BU19" s="27">
        <f t="shared" si="29"/>
        <v>0</v>
      </c>
      <c r="BV19" s="27">
        <f t="shared" si="29"/>
        <v>0</v>
      </c>
      <c r="BW19" s="27">
        <f t="shared" si="29"/>
        <v>0</v>
      </c>
      <c r="BX19" s="27">
        <f t="shared" si="29"/>
        <v>0</v>
      </c>
      <c r="BY19" s="27">
        <f t="shared" si="29"/>
        <v>0</v>
      </c>
      <c r="BZ19" s="27">
        <f t="shared" si="29"/>
        <v>0</v>
      </c>
      <c r="CA19" s="27">
        <f t="shared" si="29"/>
        <v>0</v>
      </c>
      <c r="CB19" s="27">
        <f t="shared" si="29"/>
        <v>0</v>
      </c>
      <c r="CC19" s="27">
        <f t="shared" si="29"/>
        <v>0</v>
      </c>
      <c r="CD19" s="27">
        <f t="shared" si="29"/>
        <v>0</v>
      </c>
      <c r="CE19" s="27">
        <f t="shared" si="29"/>
        <v>0</v>
      </c>
      <c r="CF19" s="27">
        <f t="shared" si="29"/>
        <v>0</v>
      </c>
      <c r="CG19" s="27">
        <f t="shared" si="29"/>
        <v>0</v>
      </c>
      <c r="CH19" s="27">
        <f t="shared" si="29"/>
        <v>0</v>
      </c>
      <c r="CI19" s="27">
        <f t="shared" si="29"/>
        <v>0</v>
      </c>
      <c r="CJ19" s="27">
        <f t="shared" si="29"/>
        <v>0</v>
      </c>
      <c r="CK19" s="27">
        <f t="shared" si="29"/>
        <v>0</v>
      </c>
      <c r="CL19" s="27">
        <f t="shared" si="29"/>
        <v>0</v>
      </c>
      <c r="CM19" s="27">
        <f t="shared" si="29"/>
        <v>0</v>
      </c>
      <c r="CN19" s="27">
        <f t="shared" si="29"/>
        <v>0</v>
      </c>
      <c r="CO19" s="27">
        <f t="shared" si="29"/>
        <v>0</v>
      </c>
      <c r="CP19" s="27">
        <f t="shared" si="29"/>
        <v>0</v>
      </c>
      <c r="CQ19" s="27">
        <f t="shared" si="29"/>
        <v>0</v>
      </c>
      <c r="CR19" s="27">
        <f t="shared" si="29"/>
        <v>0</v>
      </c>
      <c r="CS19" s="27">
        <f t="shared" si="29"/>
        <v>0</v>
      </c>
      <c r="CT19" s="27">
        <f t="shared" si="29"/>
        <v>0</v>
      </c>
      <c r="CU19" s="27">
        <f t="shared" si="29"/>
        <v>0</v>
      </c>
      <c r="CV19" s="27">
        <f t="shared" si="29"/>
        <v>0</v>
      </c>
      <c r="CW19" s="27">
        <f t="shared" si="29"/>
        <v>0</v>
      </c>
      <c r="CX19" s="27">
        <f t="shared" si="29"/>
        <v>0</v>
      </c>
      <c r="CY19" s="27">
        <f t="shared" si="29"/>
        <v>0</v>
      </c>
      <c r="CZ19" s="27">
        <f t="shared" si="29"/>
        <v>0</v>
      </c>
      <c r="DA19" s="27">
        <f t="shared" si="29"/>
        <v>0</v>
      </c>
      <c r="DB19" s="27">
        <f t="shared" si="29"/>
        <v>0</v>
      </c>
      <c r="DC19" s="27">
        <f t="shared" si="29"/>
        <v>0</v>
      </c>
      <c r="DD19" s="27">
        <f t="shared" si="29"/>
        <v>0</v>
      </c>
      <c r="DE19" s="27">
        <f t="shared" si="29"/>
        <v>0</v>
      </c>
      <c r="DF19" s="27">
        <f t="shared" si="29"/>
        <v>0</v>
      </c>
      <c r="DG19" s="27">
        <f t="shared" si="29"/>
        <v>0</v>
      </c>
      <c r="DH19" s="27">
        <f t="shared" si="29"/>
        <v>0</v>
      </c>
      <c r="DI19" s="27">
        <f t="shared" si="29"/>
        <v>0</v>
      </c>
      <c r="DJ19" s="27">
        <f t="shared" si="29"/>
        <v>0</v>
      </c>
      <c r="DK19" s="27">
        <f t="shared" si="29"/>
        <v>0</v>
      </c>
      <c r="DL19" s="27">
        <f t="shared" si="29"/>
        <v>0</v>
      </c>
      <c r="DM19" s="27">
        <f t="shared" si="29"/>
        <v>0</v>
      </c>
      <c r="DN19" s="27">
        <f t="shared" si="29"/>
        <v>0</v>
      </c>
      <c r="DO19" s="27">
        <f t="shared" si="29"/>
        <v>0</v>
      </c>
      <c r="DP19" s="27">
        <f t="shared" si="29"/>
        <v>0</v>
      </c>
      <c r="DQ19" s="27">
        <f t="shared" si="29"/>
        <v>0</v>
      </c>
      <c r="DR19" s="27">
        <f t="shared" si="29"/>
        <v>0</v>
      </c>
      <c r="DS19" s="27">
        <f t="shared" si="29"/>
        <v>0</v>
      </c>
      <c r="DT19" s="27">
        <f t="shared" si="29"/>
        <v>0</v>
      </c>
      <c r="DU19" s="27">
        <f t="shared" si="29"/>
        <v>0</v>
      </c>
      <c r="DV19" s="27">
        <f t="shared" si="29"/>
        <v>0</v>
      </c>
      <c r="DW19" s="27">
        <f t="shared" si="29"/>
        <v>0</v>
      </c>
      <c r="DX19" s="27">
        <f t="shared" si="29"/>
        <v>0</v>
      </c>
      <c r="DY19" s="27">
        <f t="shared" si="29"/>
        <v>0</v>
      </c>
      <c r="DZ19" s="27">
        <f t="shared" si="29"/>
        <v>0</v>
      </c>
      <c r="EA19" s="27">
        <f aca="true" t="shared" si="30" ref="EA19:GL19">IF(EA3="Jul-Sep",(EA6),0)</f>
        <v>0</v>
      </c>
      <c r="EB19" s="27">
        <f t="shared" si="30"/>
        <v>0</v>
      </c>
      <c r="EC19" s="27">
        <f t="shared" si="30"/>
        <v>0</v>
      </c>
      <c r="ED19" s="27">
        <f t="shared" si="30"/>
        <v>0</v>
      </c>
      <c r="EE19" s="27">
        <f t="shared" si="30"/>
        <v>0</v>
      </c>
      <c r="EF19" s="27">
        <f t="shared" si="30"/>
        <v>0</v>
      </c>
      <c r="EG19" s="27">
        <f t="shared" si="30"/>
        <v>0</v>
      </c>
      <c r="EH19" s="27">
        <f t="shared" si="30"/>
        <v>0</v>
      </c>
      <c r="EI19" s="27">
        <f t="shared" si="30"/>
        <v>0</v>
      </c>
      <c r="EJ19" s="27">
        <f t="shared" si="30"/>
        <v>0</v>
      </c>
      <c r="EK19" s="27">
        <f t="shared" si="30"/>
        <v>0</v>
      </c>
      <c r="EL19" s="27">
        <f t="shared" si="30"/>
        <v>0</v>
      </c>
      <c r="EM19" s="27">
        <f t="shared" si="30"/>
        <v>0</v>
      </c>
      <c r="EN19" s="27">
        <f t="shared" si="30"/>
        <v>0</v>
      </c>
      <c r="EO19" s="27">
        <f t="shared" si="30"/>
        <v>0</v>
      </c>
      <c r="EP19" s="27">
        <f t="shared" si="30"/>
        <v>0</v>
      </c>
      <c r="EQ19" s="27">
        <f t="shared" si="30"/>
        <v>0</v>
      </c>
      <c r="ER19" s="27">
        <f t="shared" si="30"/>
        <v>0</v>
      </c>
      <c r="ES19" s="27">
        <f t="shared" si="30"/>
        <v>0</v>
      </c>
      <c r="ET19" s="27">
        <f t="shared" si="30"/>
        <v>0</v>
      </c>
      <c r="EU19" s="27">
        <f t="shared" si="30"/>
        <v>0</v>
      </c>
      <c r="EV19" s="27">
        <f t="shared" si="30"/>
        <v>0</v>
      </c>
      <c r="EW19" s="27">
        <f t="shared" si="30"/>
        <v>0</v>
      </c>
      <c r="EX19" s="27">
        <f t="shared" si="30"/>
        <v>0</v>
      </c>
      <c r="EY19" s="27">
        <f t="shared" si="30"/>
        <v>0</v>
      </c>
      <c r="EZ19" s="27">
        <f t="shared" si="30"/>
        <v>0</v>
      </c>
      <c r="FA19" s="27">
        <f t="shared" si="30"/>
        <v>0</v>
      </c>
      <c r="FB19" s="27">
        <f t="shared" si="30"/>
        <v>0</v>
      </c>
      <c r="FC19" s="27">
        <f t="shared" si="30"/>
        <v>0</v>
      </c>
      <c r="FD19" s="27">
        <f t="shared" si="30"/>
        <v>0</v>
      </c>
      <c r="FE19" s="27">
        <f t="shared" si="30"/>
        <v>0</v>
      </c>
      <c r="FF19" s="27">
        <f t="shared" si="30"/>
        <v>0</v>
      </c>
      <c r="FG19" s="27">
        <f t="shared" si="30"/>
        <v>0</v>
      </c>
      <c r="FH19" s="27">
        <f t="shared" si="30"/>
        <v>0</v>
      </c>
      <c r="FI19" s="27">
        <f t="shared" si="30"/>
        <v>0</v>
      </c>
      <c r="FJ19" s="27">
        <f t="shared" si="30"/>
        <v>0</v>
      </c>
      <c r="FK19" s="27">
        <f t="shared" si="30"/>
        <v>0</v>
      </c>
      <c r="FL19" s="27">
        <f t="shared" si="30"/>
        <v>0</v>
      </c>
      <c r="FM19" s="27">
        <f t="shared" si="30"/>
        <v>0</v>
      </c>
      <c r="FN19" s="27">
        <f t="shared" si="30"/>
        <v>0</v>
      </c>
      <c r="FO19" s="27">
        <f t="shared" si="30"/>
        <v>0</v>
      </c>
      <c r="FP19" s="27">
        <f t="shared" si="30"/>
        <v>0</v>
      </c>
      <c r="FQ19" s="27">
        <f t="shared" si="30"/>
        <v>0</v>
      </c>
      <c r="FR19" s="27">
        <f t="shared" si="30"/>
        <v>0</v>
      </c>
      <c r="FS19" s="27">
        <f t="shared" si="30"/>
        <v>0</v>
      </c>
      <c r="FT19" s="27">
        <f t="shared" si="30"/>
        <v>0</v>
      </c>
      <c r="FU19" s="27">
        <f t="shared" si="30"/>
        <v>0</v>
      </c>
      <c r="FV19" s="27">
        <f t="shared" si="30"/>
        <v>0</v>
      </c>
      <c r="FW19" s="27">
        <f t="shared" si="30"/>
        <v>0</v>
      </c>
      <c r="FX19" s="27">
        <f t="shared" si="30"/>
        <v>0</v>
      </c>
      <c r="FY19" s="27">
        <f t="shared" si="30"/>
        <v>0</v>
      </c>
      <c r="FZ19" s="27">
        <f t="shared" si="30"/>
        <v>0</v>
      </c>
      <c r="GA19" s="27">
        <f t="shared" si="30"/>
        <v>0</v>
      </c>
      <c r="GB19" s="27">
        <f t="shared" si="30"/>
        <v>0</v>
      </c>
      <c r="GC19" s="27">
        <f t="shared" si="30"/>
        <v>0</v>
      </c>
      <c r="GD19" s="27">
        <f t="shared" si="30"/>
        <v>0</v>
      </c>
      <c r="GE19" s="27">
        <f t="shared" si="30"/>
        <v>0</v>
      </c>
      <c r="GF19" s="27">
        <f t="shared" si="30"/>
        <v>0</v>
      </c>
      <c r="GG19" s="27">
        <f t="shared" si="30"/>
        <v>0</v>
      </c>
      <c r="GH19" s="27">
        <f t="shared" si="30"/>
        <v>0</v>
      </c>
      <c r="GI19" s="27">
        <f t="shared" si="30"/>
        <v>0</v>
      </c>
      <c r="GJ19" s="27">
        <f t="shared" si="30"/>
        <v>0</v>
      </c>
      <c r="GK19" s="27">
        <f t="shared" si="30"/>
        <v>0</v>
      </c>
      <c r="GL19" s="27">
        <f t="shared" si="30"/>
        <v>0</v>
      </c>
      <c r="GM19" s="27">
        <f aca="true" t="shared" si="31" ref="GM19:IV19">IF(GM3="Jul-Sep",(GM6),0)</f>
        <v>0</v>
      </c>
      <c r="GN19" s="27">
        <f t="shared" si="31"/>
        <v>0</v>
      </c>
      <c r="GO19" s="27">
        <f t="shared" si="31"/>
        <v>0</v>
      </c>
      <c r="GP19" s="27">
        <f t="shared" si="31"/>
        <v>0</v>
      </c>
      <c r="GQ19" s="27">
        <f t="shared" si="31"/>
        <v>0</v>
      </c>
      <c r="GR19" s="27">
        <f t="shared" si="31"/>
        <v>0</v>
      </c>
      <c r="GS19" s="27">
        <f t="shared" si="31"/>
        <v>0</v>
      </c>
      <c r="GT19" s="27">
        <f t="shared" si="31"/>
        <v>0</v>
      </c>
      <c r="GU19" s="27">
        <f t="shared" si="31"/>
        <v>0</v>
      </c>
      <c r="GV19" s="27">
        <f t="shared" si="31"/>
        <v>0</v>
      </c>
      <c r="GW19" s="27">
        <f t="shared" si="31"/>
        <v>0</v>
      </c>
      <c r="GX19" s="27">
        <f t="shared" si="31"/>
        <v>0</v>
      </c>
      <c r="GY19" s="27">
        <f t="shared" si="31"/>
        <v>0</v>
      </c>
      <c r="GZ19" s="27">
        <f t="shared" si="31"/>
        <v>0</v>
      </c>
      <c r="HA19" s="27">
        <f t="shared" si="31"/>
        <v>0</v>
      </c>
      <c r="HB19" s="27">
        <f t="shared" si="31"/>
        <v>0</v>
      </c>
      <c r="HC19" s="27">
        <f t="shared" si="31"/>
        <v>0</v>
      </c>
      <c r="HD19" s="27">
        <f t="shared" si="31"/>
        <v>0</v>
      </c>
      <c r="HE19" s="27">
        <f t="shared" si="31"/>
        <v>0</v>
      </c>
      <c r="HF19" s="27">
        <f t="shared" si="31"/>
        <v>0</v>
      </c>
      <c r="HG19" s="27">
        <f t="shared" si="31"/>
        <v>0</v>
      </c>
      <c r="HH19" s="27">
        <f t="shared" si="31"/>
        <v>0</v>
      </c>
      <c r="HI19" s="27">
        <f t="shared" si="31"/>
        <v>0</v>
      </c>
      <c r="HJ19" s="27">
        <f t="shared" si="31"/>
        <v>0</v>
      </c>
      <c r="HK19" s="27">
        <f t="shared" si="31"/>
        <v>0</v>
      </c>
      <c r="HL19" s="27">
        <f t="shared" si="31"/>
        <v>0</v>
      </c>
      <c r="HM19" s="27">
        <f t="shared" si="31"/>
        <v>0</v>
      </c>
      <c r="HN19" s="27">
        <f t="shared" si="31"/>
        <v>0</v>
      </c>
      <c r="HO19" s="27">
        <f t="shared" si="31"/>
        <v>0</v>
      </c>
      <c r="HP19" s="27">
        <f t="shared" si="31"/>
        <v>0</v>
      </c>
      <c r="HQ19" s="27">
        <f t="shared" si="31"/>
        <v>0</v>
      </c>
      <c r="HR19" s="27">
        <f t="shared" si="31"/>
        <v>0</v>
      </c>
      <c r="HS19" s="27">
        <f t="shared" si="31"/>
        <v>0</v>
      </c>
      <c r="HT19" s="27">
        <f t="shared" si="31"/>
        <v>0</v>
      </c>
      <c r="HU19" s="27">
        <f t="shared" si="31"/>
        <v>0</v>
      </c>
      <c r="HV19" s="27">
        <f t="shared" si="31"/>
        <v>0</v>
      </c>
      <c r="HW19" s="27">
        <f t="shared" si="31"/>
        <v>0</v>
      </c>
      <c r="HX19" s="27">
        <f t="shared" si="31"/>
        <v>0</v>
      </c>
      <c r="HY19" s="27">
        <f t="shared" si="31"/>
        <v>0</v>
      </c>
      <c r="HZ19" s="27">
        <f t="shared" si="31"/>
        <v>0</v>
      </c>
      <c r="IA19" s="27">
        <f t="shared" si="31"/>
        <v>0</v>
      </c>
      <c r="IB19" s="27">
        <f t="shared" si="31"/>
        <v>0</v>
      </c>
      <c r="IC19" s="27">
        <f t="shared" si="31"/>
        <v>0</v>
      </c>
      <c r="ID19" s="27">
        <f t="shared" si="31"/>
        <v>0</v>
      </c>
      <c r="IE19" s="27">
        <f t="shared" si="31"/>
        <v>0</v>
      </c>
      <c r="IF19" s="27">
        <f t="shared" si="31"/>
        <v>0</v>
      </c>
      <c r="IG19" s="27">
        <f t="shared" si="31"/>
        <v>0</v>
      </c>
      <c r="IH19" s="27">
        <f t="shared" si="31"/>
        <v>0</v>
      </c>
      <c r="II19" s="27">
        <f t="shared" si="31"/>
        <v>0</v>
      </c>
      <c r="IJ19" s="27">
        <f t="shared" si="31"/>
        <v>0</v>
      </c>
      <c r="IK19" s="27">
        <f t="shared" si="31"/>
        <v>0</v>
      </c>
      <c r="IL19" s="27">
        <f t="shared" si="31"/>
        <v>0</v>
      </c>
      <c r="IM19" s="27">
        <f t="shared" si="31"/>
        <v>0</v>
      </c>
      <c r="IN19" s="27">
        <f t="shared" si="31"/>
        <v>0</v>
      </c>
      <c r="IO19" s="27">
        <f t="shared" si="31"/>
        <v>0</v>
      </c>
      <c r="IP19" s="27">
        <f t="shared" si="31"/>
        <v>0</v>
      </c>
      <c r="IQ19" s="27">
        <f t="shared" si="31"/>
        <v>0</v>
      </c>
      <c r="IR19" s="27">
        <f t="shared" si="31"/>
        <v>0</v>
      </c>
      <c r="IS19" s="27">
        <f t="shared" si="31"/>
        <v>0</v>
      </c>
      <c r="IT19" s="27">
        <f t="shared" si="31"/>
        <v>0</v>
      </c>
      <c r="IU19" s="27">
        <f t="shared" si="31"/>
        <v>0</v>
      </c>
      <c r="IV19" s="27">
        <f t="shared" si="31"/>
        <v>0</v>
      </c>
    </row>
    <row r="20" spans="1:5" s="27" customFormat="1" ht="15" hidden="1">
      <c r="A20" s="26" t="s">
        <v>315</v>
      </c>
      <c r="B20" s="27">
        <f>SUM(B16:IV16)</f>
        <v>0</v>
      </c>
      <c r="C20" s="27">
        <f>SUM(B17:IV17)</f>
        <v>0</v>
      </c>
      <c r="D20" s="27">
        <f>SUM(B18:IV18)</f>
        <v>0</v>
      </c>
      <c r="E20" s="27">
        <f>SUM(B19:IV19)</f>
        <v>0</v>
      </c>
    </row>
    <row r="21" spans="1:256" s="27" customFormat="1" ht="15" hidden="1">
      <c r="A21" s="26" t="s">
        <v>310</v>
      </c>
      <c r="B21" s="27">
        <f>IF(B3="Oct-Dec",(B7),(0))</f>
        <v>0</v>
      </c>
      <c r="C21" s="27">
        <f aca="true" t="shared" si="32" ref="C21:BN21">IF(C3="Oct-Dec",(C7),(0))</f>
        <v>0</v>
      </c>
      <c r="D21" s="27">
        <f t="shared" si="32"/>
        <v>0</v>
      </c>
      <c r="E21" s="27">
        <f t="shared" si="32"/>
        <v>0</v>
      </c>
      <c r="F21" s="27">
        <f t="shared" si="32"/>
        <v>0</v>
      </c>
      <c r="G21" s="27">
        <f t="shared" si="32"/>
        <v>0</v>
      </c>
      <c r="H21" s="27">
        <f t="shared" si="32"/>
        <v>0</v>
      </c>
      <c r="I21" s="27">
        <f t="shared" si="32"/>
        <v>0</v>
      </c>
      <c r="J21" s="27">
        <f t="shared" si="32"/>
        <v>0</v>
      </c>
      <c r="K21" s="27">
        <f t="shared" si="32"/>
        <v>0</v>
      </c>
      <c r="L21" s="27">
        <f t="shared" si="32"/>
        <v>0</v>
      </c>
      <c r="M21" s="27">
        <f t="shared" si="32"/>
        <v>0</v>
      </c>
      <c r="N21" s="27">
        <f t="shared" si="32"/>
        <v>0</v>
      </c>
      <c r="O21" s="27">
        <f t="shared" si="32"/>
        <v>0</v>
      </c>
      <c r="P21" s="27">
        <f t="shared" si="32"/>
        <v>0</v>
      </c>
      <c r="Q21" s="27">
        <f t="shared" si="32"/>
        <v>0</v>
      </c>
      <c r="R21" s="27">
        <f t="shared" si="32"/>
        <v>0</v>
      </c>
      <c r="S21" s="27">
        <f t="shared" si="32"/>
        <v>0</v>
      </c>
      <c r="T21" s="27">
        <f t="shared" si="32"/>
        <v>0</v>
      </c>
      <c r="U21" s="27">
        <f t="shared" si="32"/>
        <v>0</v>
      </c>
      <c r="V21" s="27">
        <f t="shared" si="32"/>
        <v>0</v>
      </c>
      <c r="W21" s="27">
        <f t="shared" si="32"/>
        <v>0</v>
      </c>
      <c r="X21" s="27">
        <f t="shared" si="32"/>
        <v>0</v>
      </c>
      <c r="Y21" s="27">
        <f t="shared" si="32"/>
        <v>0</v>
      </c>
      <c r="Z21" s="27">
        <f t="shared" si="32"/>
        <v>0</v>
      </c>
      <c r="AA21" s="27">
        <f t="shared" si="32"/>
        <v>0</v>
      </c>
      <c r="AB21" s="27">
        <f t="shared" si="32"/>
        <v>0</v>
      </c>
      <c r="AC21" s="27">
        <f t="shared" si="32"/>
        <v>0</v>
      </c>
      <c r="AD21" s="27">
        <f t="shared" si="32"/>
        <v>0</v>
      </c>
      <c r="AE21" s="27">
        <f t="shared" si="32"/>
        <v>0</v>
      </c>
      <c r="AF21" s="27">
        <f t="shared" si="32"/>
        <v>0</v>
      </c>
      <c r="AG21" s="27">
        <f t="shared" si="32"/>
        <v>0</v>
      </c>
      <c r="AH21" s="27">
        <f t="shared" si="32"/>
        <v>0</v>
      </c>
      <c r="AI21" s="27">
        <f t="shared" si="32"/>
        <v>0</v>
      </c>
      <c r="AJ21" s="27">
        <f t="shared" si="32"/>
        <v>0</v>
      </c>
      <c r="AK21" s="27">
        <f t="shared" si="32"/>
        <v>0</v>
      </c>
      <c r="AL21" s="27">
        <f t="shared" si="32"/>
        <v>0</v>
      </c>
      <c r="AM21" s="27">
        <f t="shared" si="32"/>
        <v>0</v>
      </c>
      <c r="AN21" s="27">
        <f t="shared" si="32"/>
        <v>0</v>
      </c>
      <c r="AO21" s="27">
        <f t="shared" si="32"/>
        <v>0</v>
      </c>
      <c r="AP21" s="27">
        <f t="shared" si="32"/>
        <v>0</v>
      </c>
      <c r="AQ21" s="27">
        <f t="shared" si="32"/>
        <v>0</v>
      </c>
      <c r="AR21" s="27">
        <f t="shared" si="32"/>
        <v>0</v>
      </c>
      <c r="AS21" s="27">
        <f t="shared" si="32"/>
        <v>0</v>
      </c>
      <c r="AT21" s="27">
        <f t="shared" si="32"/>
        <v>0</v>
      </c>
      <c r="AU21" s="27">
        <f t="shared" si="32"/>
        <v>0</v>
      </c>
      <c r="AV21" s="27">
        <f t="shared" si="32"/>
        <v>0</v>
      </c>
      <c r="AW21" s="27">
        <f t="shared" si="32"/>
        <v>0</v>
      </c>
      <c r="AX21" s="27">
        <f t="shared" si="32"/>
        <v>0</v>
      </c>
      <c r="AY21" s="27">
        <f t="shared" si="32"/>
        <v>0</v>
      </c>
      <c r="AZ21" s="27">
        <f t="shared" si="32"/>
        <v>0</v>
      </c>
      <c r="BA21" s="27">
        <f t="shared" si="32"/>
        <v>0</v>
      </c>
      <c r="BB21" s="27">
        <f t="shared" si="32"/>
        <v>0</v>
      </c>
      <c r="BC21" s="27">
        <f t="shared" si="32"/>
        <v>0</v>
      </c>
      <c r="BD21" s="27">
        <f t="shared" si="32"/>
        <v>0</v>
      </c>
      <c r="BE21" s="27">
        <f t="shared" si="32"/>
        <v>0</v>
      </c>
      <c r="BF21" s="27">
        <f t="shared" si="32"/>
        <v>0</v>
      </c>
      <c r="BG21" s="27">
        <f t="shared" si="32"/>
        <v>0</v>
      </c>
      <c r="BH21" s="27">
        <f t="shared" si="32"/>
        <v>0</v>
      </c>
      <c r="BI21" s="27">
        <f t="shared" si="32"/>
        <v>0</v>
      </c>
      <c r="BJ21" s="27">
        <f t="shared" si="32"/>
        <v>0</v>
      </c>
      <c r="BK21" s="27">
        <f t="shared" si="32"/>
        <v>0</v>
      </c>
      <c r="BL21" s="27">
        <f t="shared" si="32"/>
        <v>0</v>
      </c>
      <c r="BM21" s="27">
        <f t="shared" si="32"/>
        <v>0</v>
      </c>
      <c r="BN21" s="27">
        <f t="shared" si="32"/>
        <v>0</v>
      </c>
      <c r="BO21" s="27">
        <f aca="true" t="shared" si="33" ref="BO21:DZ21">IF(BO3="Oct-Dec",(BO7),(0))</f>
        <v>0</v>
      </c>
      <c r="BP21" s="27">
        <f t="shared" si="33"/>
        <v>0</v>
      </c>
      <c r="BQ21" s="27">
        <f t="shared" si="33"/>
        <v>0</v>
      </c>
      <c r="BR21" s="27">
        <f t="shared" si="33"/>
        <v>0</v>
      </c>
      <c r="BS21" s="27">
        <f t="shared" si="33"/>
        <v>0</v>
      </c>
      <c r="BT21" s="27">
        <f t="shared" si="33"/>
        <v>0</v>
      </c>
      <c r="BU21" s="27">
        <f t="shared" si="33"/>
        <v>0</v>
      </c>
      <c r="BV21" s="27">
        <f t="shared" si="33"/>
        <v>0</v>
      </c>
      <c r="BW21" s="27">
        <f t="shared" si="33"/>
        <v>0</v>
      </c>
      <c r="BX21" s="27">
        <f t="shared" si="33"/>
        <v>0</v>
      </c>
      <c r="BY21" s="27">
        <f t="shared" si="33"/>
        <v>0</v>
      </c>
      <c r="BZ21" s="27">
        <f t="shared" si="33"/>
        <v>0</v>
      </c>
      <c r="CA21" s="27">
        <f t="shared" si="33"/>
        <v>0</v>
      </c>
      <c r="CB21" s="27">
        <f t="shared" si="33"/>
        <v>0</v>
      </c>
      <c r="CC21" s="27">
        <f t="shared" si="33"/>
        <v>0</v>
      </c>
      <c r="CD21" s="27">
        <f t="shared" si="33"/>
        <v>0</v>
      </c>
      <c r="CE21" s="27">
        <f t="shared" si="33"/>
        <v>0</v>
      </c>
      <c r="CF21" s="27">
        <f t="shared" si="33"/>
        <v>0</v>
      </c>
      <c r="CG21" s="27">
        <f t="shared" si="33"/>
        <v>0</v>
      </c>
      <c r="CH21" s="27">
        <f t="shared" si="33"/>
        <v>0</v>
      </c>
      <c r="CI21" s="27">
        <f t="shared" si="33"/>
        <v>0</v>
      </c>
      <c r="CJ21" s="27">
        <f t="shared" si="33"/>
        <v>0</v>
      </c>
      <c r="CK21" s="27">
        <f t="shared" si="33"/>
        <v>0</v>
      </c>
      <c r="CL21" s="27">
        <f t="shared" si="33"/>
        <v>0</v>
      </c>
      <c r="CM21" s="27">
        <f t="shared" si="33"/>
        <v>0</v>
      </c>
      <c r="CN21" s="27">
        <f t="shared" si="33"/>
        <v>0</v>
      </c>
      <c r="CO21" s="27">
        <f t="shared" si="33"/>
        <v>0</v>
      </c>
      <c r="CP21" s="27">
        <f t="shared" si="33"/>
        <v>0</v>
      </c>
      <c r="CQ21" s="27">
        <f t="shared" si="33"/>
        <v>0</v>
      </c>
      <c r="CR21" s="27">
        <f t="shared" si="33"/>
        <v>0</v>
      </c>
      <c r="CS21" s="27">
        <f t="shared" si="33"/>
        <v>0</v>
      </c>
      <c r="CT21" s="27">
        <f t="shared" si="33"/>
        <v>0</v>
      </c>
      <c r="CU21" s="27">
        <f t="shared" si="33"/>
        <v>0</v>
      </c>
      <c r="CV21" s="27">
        <f t="shared" si="33"/>
        <v>0</v>
      </c>
      <c r="CW21" s="27">
        <f t="shared" si="33"/>
        <v>0</v>
      </c>
      <c r="CX21" s="27">
        <f t="shared" si="33"/>
        <v>0</v>
      </c>
      <c r="CY21" s="27">
        <f t="shared" si="33"/>
        <v>0</v>
      </c>
      <c r="CZ21" s="27">
        <f t="shared" si="33"/>
        <v>0</v>
      </c>
      <c r="DA21" s="27">
        <f t="shared" si="33"/>
        <v>0</v>
      </c>
      <c r="DB21" s="27">
        <f t="shared" si="33"/>
        <v>0</v>
      </c>
      <c r="DC21" s="27">
        <f t="shared" si="33"/>
        <v>0</v>
      </c>
      <c r="DD21" s="27">
        <f t="shared" si="33"/>
        <v>0</v>
      </c>
      <c r="DE21" s="27">
        <f t="shared" si="33"/>
        <v>0</v>
      </c>
      <c r="DF21" s="27">
        <f t="shared" si="33"/>
        <v>0</v>
      </c>
      <c r="DG21" s="27">
        <f t="shared" si="33"/>
        <v>0</v>
      </c>
      <c r="DH21" s="27">
        <f t="shared" si="33"/>
        <v>0</v>
      </c>
      <c r="DI21" s="27">
        <f t="shared" si="33"/>
        <v>0</v>
      </c>
      <c r="DJ21" s="27">
        <f t="shared" si="33"/>
        <v>0</v>
      </c>
      <c r="DK21" s="27">
        <f t="shared" si="33"/>
        <v>0</v>
      </c>
      <c r="DL21" s="27">
        <f t="shared" si="33"/>
        <v>0</v>
      </c>
      <c r="DM21" s="27">
        <f t="shared" si="33"/>
        <v>0</v>
      </c>
      <c r="DN21" s="27">
        <f t="shared" si="33"/>
        <v>0</v>
      </c>
      <c r="DO21" s="27">
        <f t="shared" si="33"/>
        <v>0</v>
      </c>
      <c r="DP21" s="27">
        <f t="shared" si="33"/>
        <v>0</v>
      </c>
      <c r="DQ21" s="27">
        <f t="shared" si="33"/>
        <v>0</v>
      </c>
      <c r="DR21" s="27">
        <f t="shared" si="33"/>
        <v>0</v>
      </c>
      <c r="DS21" s="27">
        <f t="shared" si="33"/>
        <v>0</v>
      </c>
      <c r="DT21" s="27">
        <f t="shared" si="33"/>
        <v>0</v>
      </c>
      <c r="DU21" s="27">
        <f t="shared" si="33"/>
        <v>0</v>
      </c>
      <c r="DV21" s="27">
        <f t="shared" si="33"/>
        <v>0</v>
      </c>
      <c r="DW21" s="27">
        <f t="shared" si="33"/>
        <v>0</v>
      </c>
      <c r="DX21" s="27">
        <f t="shared" si="33"/>
        <v>0</v>
      </c>
      <c r="DY21" s="27">
        <f t="shared" si="33"/>
        <v>0</v>
      </c>
      <c r="DZ21" s="27">
        <f t="shared" si="33"/>
        <v>0</v>
      </c>
      <c r="EA21" s="27">
        <f aca="true" t="shared" si="34" ref="EA21:GL21">IF(EA3="Oct-Dec",(EA7),(0))</f>
        <v>0</v>
      </c>
      <c r="EB21" s="27">
        <f t="shared" si="34"/>
        <v>0</v>
      </c>
      <c r="EC21" s="27">
        <f t="shared" si="34"/>
        <v>0</v>
      </c>
      <c r="ED21" s="27">
        <f t="shared" si="34"/>
        <v>0</v>
      </c>
      <c r="EE21" s="27">
        <f t="shared" si="34"/>
        <v>0</v>
      </c>
      <c r="EF21" s="27">
        <f t="shared" si="34"/>
        <v>0</v>
      </c>
      <c r="EG21" s="27">
        <f t="shared" si="34"/>
        <v>0</v>
      </c>
      <c r="EH21" s="27">
        <f t="shared" si="34"/>
        <v>0</v>
      </c>
      <c r="EI21" s="27">
        <f t="shared" si="34"/>
        <v>0</v>
      </c>
      <c r="EJ21" s="27">
        <f t="shared" si="34"/>
        <v>0</v>
      </c>
      <c r="EK21" s="27">
        <f t="shared" si="34"/>
        <v>0</v>
      </c>
      <c r="EL21" s="27">
        <f t="shared" si="34"/>
        <v>0</v>
      </c>
      <c r="EM21" s="27">
        <f t="shared" si="34"/>
        <v>0</v>
      </c>
      <c r="EN21" s="27">
        <f t="shared" si="34"/>
        <v>0</v>
      </c>
      <c r="EO21" s="27">
        <f t="shared" si="34"/>
        <v>0</v>
      </c>
      <c r="EP21" s="27">
        <f t="shared" si="34"/>
        <v>0</v>
      </c>
      <c r="EQ21" s="27">
        <f t="shared" si="34"/>
        <v>0</v>
      </c>
      <c r="ER21" s="27">
        <f t="shared" si="34"/>
        <v>0</v>
      </c>
      <c r="ES21" s="27">
        <f t="shared" si="34"/>
        <v>0</v>
      </c>
      <c r="ET21" s="27">
        <f t="shared" si="34"/>
        <v>0</v>
      </c>
      <c r="EU21" s="27">
        <f t="shared" si="34"/>
        <v>0</v>
      </c>
      <c r="EV21" s="27">
        <f t="shared" si="34"/>
        <v>0</v>
      </c>
      <c r="EW21" s="27">
        <f t="shared" si="34"/>
        <v>0</v>
      </c>
      <c r="EX21" s="27">
        <f t="shared" si="34"/>
        <v>0</v>
      </c>
      <c r="EY21" s="27">
        <f t="shared" si="34"/>
        <v>0</v>
      </c>
      <c r="EZ21" s="27">
        <f t="shared" si="34"/>
        <v>0</v>
      </c>
      <c r="FA21" s="27">
        <f t="shared" si="34"/>
        <v>0</v>
      </c>
      <c r="FB21" s="27">
        <f t="shared" si="34"/>
        <v>0</v>
      </c>
      <c r="FC21" s="27">
        <f t="shared" si="34"/>
        <v>0</v>
      </c>
      <c r="FD21" s="27">
        <f t="shared" si="34"/>
        <v>0</v>
      </c>
      <c r="FE21" s="27">
        <f t="shared" si="34"/>
        <v>0</v>
      </c>
      <c r="FF21" s="27">
        <f t="shared" si="34"/>
        <v>0</v>
      </c>
      <c r="FG21" s="27">
        <f t="shared" si="34"/>
        <v>0</v>
      </c>
      <c r="FH21" s="27">
        <f t="shared" si="34"/>
        <v>0</v>
      </c>
      <c r="FI21" s="27">
        <f t="shared" si="34"/>
        <v>0</v>
      </c>
      <c r="FJ21" s="27">
        <f t="shared" si="34"/>
        <v>0</v>
      </c>
      <c r="FK21" s="27">
        <f t="shared" si="34"/>
        <v>0</v>
      </c>
      <c r="FL21" s="27">
        <f t="shared" si="34"/>
        <v>0</v>
      </c>
      <c r="FM21" s="27">
        <f t="shared" si="34"/>
        <v>0</v>
      </c>
      <c r="FN21" s="27">
        <f t="shared" si="34"/>
        <v>0</v>
      </c>
      <c r="FO21" s="27">
        <f t="shared" si="34"/>
        <v>0</v>
      </c>
      <c r="FP21" s="27">
        <f t="shared" si="34"/>
        <v>0</v>
      </c>
      <c r="FQ21" s="27">
        <f t="shared" si="34"/>
        <v>0</v>
      </c>
      <c r="FR21" s="27">
        <f t="shared" si="34"/>
        <v>0</v>
      </c>
      <c r="FS21" s="27">
        <f t="shared" si="34"/>
        <v>0</v>
      </c>
      <c r="FT21" s="27">
        <f t="shared" si="34"/>
        <v>0</v>
      </c>
      <c r="FU21" s="27">
        <f t="shared" si="34"/>
        <v>0</v>
      </c>
      <c r="FV21" s="27">
        <f t="shared" si="34"/>
        <v>0</v>
      </c>
      <c r="FW21" s="27">
        <f t="shared" si="34"/>
        <v>0</v>
      </c>
      <c r="FX21" s="27">
        <f t="shared" si="34"/>
        <v>0</v>
      </c>
      <c r="FY21" s="27">
        <f t="shared" si="34"/>
        <v>0</v>
      </c>
      <c r="FZ21" s="27">
        <f t="shared" si="34"/>
        <v>0</v>
      </c>
      <c r="GA21" s="27">
        <f t="shared" si="34"/>
        <v>0</v>
      </c>
      <c r="GB21" s="27">
        <f t="shared" si="34"/>
        <v>0</v>
      </c>
      <c r="GC21" s="27">
        <f t="shared" si="34"/>
        <v>0</v>
      </c>
      <c r="GD21" s="27">
        <f t="shared" si="34"/>
        <v>0</v>
      </c>
      <c r="GE21" s="27">
        <f t="shared" si="34"/>
        <v>0</v>
      </c>
      <c r="GF21" s="27">
        <f t="shared" si="34"/>
        <v>0</v>
      </c>
      <c r="GG21" s="27">
        <f t="shared" si="34"/>
        <v>0</v>
      </c>
      <c r="GH21" s="27">
        <f t="shared" si="34"/>
        <v>0</v>
      </c>
      <c r="GI21" s="27">
        <f t="shared" si="34"/>
        <v>0</v>
      </c>
      <c r="GJ21" s="27">
        <f t="shared" si="34"/>
        <v>0</v>
      </c>
      <c r="GK21" s="27">
        <f t="shared" si="34"/>
        <v>0</v>
      </c>
      <c r="GL21" s="27">
        <f t="shared" si="34"/>
        <v>0</v>
      </c>
      <c r="GM21" s="27">
        <f aca="true" t="shared" si="35" ref="GM21:IV21">IF(GM3="Oct-Dec",(GM7),(0))</f>
        <v>0</v>
      </c>
      <c r="GN21" s="27">
        <f t="shared" si="35"/>
        <v>0</v>
      </c>
      <c r="GO21" s="27">
        <f t="shared" si="35"/>
        <v>0</v>
      </c>
      <c r="GP21" s="27">
        <f t="shared" si="35"/>
        <v>0</v>
      </c>
      <c r="GQ21" s="27">
        <f t="shared" si="35"/>
        <v>0</v>
      </c>
      <c r="GR21" s="27">
        <f t="shared" si="35"/>
        <v>0</v>
      </c>
      <c r="GS21" s="27">
        <f t="shared" si="35"/>
        <v>0</v>
      </c>
      <c r="GT21" s="27">
        <f t="shared" si="35"/>
        <v>0</v>
      </c>
      <c r="GU21" s="27">
        <f t="shared" si="35"/>
        <v>0</v>
      </c>
      <c r="GV21" s="27">
        <f t="shared" si="35"/>
        <v>0</v>
      </c>
      <c r="GW21" s="27">
        <f t="shared" si="35"/>
        <v>0</v>
      </c>
      <c r="GX21" s="27">
        <f t="shared" si="35"/>
        <v>0</v>
      </c>
      <c r="GY21" s="27">
        <f t="shared" si="35"/>
        <v>0</v>
      </c>
      <c r="GZ21" s="27">
        <f t="shared" si="35"/>
        <v>0</v>
      </c>
      <c r="HA21" s="27">
        <f t="shared" si="35"/>
        <v>0</v>
      </c>
      <c r="HB21" s="27">
        <f t="shared" si="35"/>
        <v>0</v>
      </c>
      <c r="HC21" s="27">
        <f t="shared" si="35"/>
        <v>0</v>
      </c>
      <c r="HD21" s="27">
        <f t="shared" si="35"/>
        <v>0</v>
      </c>
      <c r="HE21" s="27">
        <f t="shared" si="35"/>
        <v>0</v>
      </c>
      <c r="HF21" s="27">
        <f t="shared" si="35"/>
        <v>0</v>
      </c>
      <c r="HG21" s="27">
        <f t="shared" si="35"/>
        <v>0</v>
      </c>
      <c r="HH21" s="27">
        <f t="shared" si="35"/>
        <v>0</v>
      </c>
      <c r="HI21" s="27">
        <f t="shared" si="35"/>
        <v>0</v>
      </c>
      <c r="HJ21" s="27">
        <f t="shared" si="35"/>
        <v>0</v>
      </c>
      <c r="HK21" s="27">
        <f t="shared" si="35"/>
        <v>0</v>
      </c>
      <c r="HL21" s="27">
        <f t="shared" si="35"/>
        <v>0</v>
      </c>
      <c r="HM21" s="27">
        <f t="shared" si="35"/>
        <v>0</v>
      </c>
      <c r="HN21" s="27">
        <f t="shared" si="35"/>
        <v>0</v>
      </c>
      <c r="HO21" s="27">
        <f t="shared" si="35"/>
        <v>0</v>
      </c>
      <c r="HP21" s="27">
        <f t="shared" si="35"/>
        <v>0</v>
      </c>
      <c r="HQ21" s="27">
        <f t="shared" si="35"/>
        <v>0</v>
      </c>
      <c r="HR21" s="27">
        <f t="shared" si="35"/>
        <v>0</v>
      </c>
      <c r="HS21" s="27">
        <f t="shared" si="35"/>
        <v>0</v>
      </c>
      <c r="HT21" s="27">
        <f t="shared" si="35"/>
        <v>0</v>
      </c>
      <c r="HU21" s="27">
        <f t="shared" si="35"/>
        <v>0</v>
      </c>
      <c r="HV21" s="27">
        <f t="shared" si="35"/>
        <v>0</v>
      </c>
      <c r="HW21" s="27">
        <f t="shared" si="35"/>
        <v>0</v>
      </c>
      <c r="HX21" s="27">
        <f t="shared" si="35"/>
        <v>0</v>
      </c>
      <c r="HY21" s="27">
        <f t="shared" si="35"/>
        <v>0</v>
      </c>
      <c r="HZ21" s="27">
        <f t="shared" si="35"/>
        <v>0</v>
      </c>
      <c r="IA21" s="27">
        <f t="shared" si="35"/>
        <v>0</v>
      </c>
      <c r="IB21" s="27">
        <f t="shared" si="35"/>
        <v>0</v>
      </c>
      <c r="IC21" s="27">
        <f t="shared" si="35"/>
        <v>0</v>
      </c>
      <c r="ID21" s="27">
        <f t="shared" si="35"/>
        <v>0</v>
      </c>
      <c r="IE21" s="27">
        <f t="shared" si="35"/>
        <v>0</v>
      </c>
      <c r="IF21" s="27">
        <f t="shared" si="35"/>
        <v>0</v>
      </c>
      <c r="IG21" s="27">
        <f t="shared" si="35"/>
        <v>0</v>
      </c>
      <c r="IH21" s="27">
        <f t="shared" si="35"/>
        <v>0</v>
      </c>
      <c r="II21" s="27">
        <f t="shared" si="35"/>
        <v>0</v>
      </c>
      <c r="IJ21" s="27">
        <f t="shared" si="35"/>
        <v>0</v>
      </c>
      <c r="IK21" s="27">
        <f t="shared" si="35"/>
        <v>0</v>
      </c>
      <c r="IL21" s="27">
        <f t="shared" si="35"/>
        <v>0</v>
      </c>
      <c r="IM21" s="27">
        <f t="shared" si="35"/>
        <v>0</v>
      </c>
      <c r="IN21" s="27">
        <f t="shared" si="35"/>
        <v>0</v>
      </c>
      <c r="IO21" s="27">
        <f t="shared" si="35"/>
        <v>0</v>
      </c>
      <c r="IP21" s="27">
        <f t="shared" si="35"/>
        <v>0</v>
      </c>
      <c r="IQ21" s="27">
        <f t="shared" si="35"/>
        <v>0</v>
      </c>
      <c r="IR21" s="27">
        <f t="shared" si="35"/>
        <v>0</v>
      </c>
      <c r="IS21" s="27">
        <f t="shared" si="35"/>
        <v>0</v>
      </c>
      <c r="IT21" s="27">
        <f t="shared" si="35"/>
        <v>0</v>
      </c>
      <c r="IU21" s="27">
        <f t="shared" si="35"/>
        <v>0</v>
      </c>
      <c r="IV21" s="27">
        <f t="shared" si="35"/>
        <v>0</v>
      </c>
    </row>
    <row r="22" spans="1:256" s="27" customFormat="1" ht="15" hidden="1">
      <c r="A22" s="26" t="s">
        <v>311</v>
      </c>
      <c r="B22" s="27">
        <f>IF(B3="Jan-Mar",(B7),(0))</f>
        <v>0</v>
      </c>
      <c r="C22" s="27">
        <f aca="true" t="shared" si="36" ref="C22:BN22">IF(C3="Jan-Mar",(C7),(0))</f>
        <v>0</v>
      </c>
      <c r="D22" s="27">
        <f t="shared" si="36"/>
        <v>0</v>
      </c>
      <c r="E22" s="27">
        <f t="shared" si="36"/>
        <v>0</v>
      </c>
      <c r="F22" s="27">
        <f t="shared" si="36"/>
        <v>0</v>
      </c>
      <c r="G22" s="27">
        <f t="shared" si="36"/>
        <v>0</v>
      </c>
      <c r="H22" s="27">
        <f t="shared" si="36"/>
        <v>0</v>
      </c>
      <c r="I22" s="27">
        <f t="shared" si="36"/>
        <v>0</v>
      </c>
      <c r="J22" s="27">
        <f t="shared" si="36"/>
        <v>0</v>
      </c>
      <c r="K22" s="27">
        <f t="shared" si="36"/>
        <v>0</v>
      </c>
      <c r="L22" s="27">
        <f t="shared" si="36"/>
        <v>0</v>
      </c>
      <c r="M22" s="27">
        <f t="shared" si="36"/>
        <v>0</v>
      </c>
      <c r="N22" s="27">
        <f t="shared" si="36"/>
        <v>0</v>
      </c>
      <c r="O22" s="27">
        <f t="shared" si="36"/>
        <v>0</v>
      </c>
      <c r="P22" s="27">
        <f t="shared" si="36"/>
        <v>0</v>
      </c>
      <c r="Q22" s="27">
        <f t="shared" si="36"/>
        <v>0</v>
      </c>
      <c r="R22" s="27">
        <f t="shared" si="36"/>
        <v>0</v>
      </c>
      <c r="S22" s="27">
        <f t="shared" si="36"/>
        <v>0</v>
      </c>
      <c r="T22" s="27">
        <f t="shared" si="36"/>
        <v>0</v>
      </c>
      <c r="U22" s="27">
        <f t="shared" si="36"/>
        <v>0</v>
      </c>
      <c r="V22" s="27">
        <f t="shared" si="36"/>
        <v>0</v>
      </c>
      <c r="W22" s="27">
        <f t="shared" si="36"/>
        <v>0</v>
      </c>
      <c r="X22" s="27">
        <f t="shared" si="36"/>
        <v>0</v>
      </c>
      <c r="Y22" s="27">
        <f t="shared" si="36"/>
        <v>0</v>
      </c>
      <c r="Z22" s="27">
        <f t="shared" si="36"/>
        <v>0</v>
      </c>
      <c r="AA22" s="27">
        <f t="shared" si="36"/>
        <v>0</v>
      </c>
      <c r="AB22" s="27">
        <f t="shared" si="36"/>
        <v>0</v>
      </c>
      <c r="AC22" s="27">
        <f t="shared" si="36"/>
        <v>0</v>
      </c>
      <c r="AD22" s="27">
        <f t="shared" si="36"/>
        <v>0</v>
      </c>
      <c r="AE22" s="27">
        <f t="shared" si="36"/>
        <v>0</v>
      </c>
      <c r="AF22" s="27">
        <f t="shared" si="36"/>
        <v>0</v>
      </c>
      <c r="AG22" s="27">
        <f t="shared" si="36"/>
        <v>0</v>
      </c>
      <c r="AH22" s="27">
        <f t="shared" si="36"/>
        <v>0</v>
      </c>
      <c r="AI22" s="27">
        <f t="shared" si="36"/>
        <v>0</v>
      </c>
      <c r="AJ22" s="27">
        <f t="shared" si="36"/>
        <v>0</v>
      </c>
      <c r="AK22" s="27">
        <f t="shared" si="36"/>
        <v>0</v>
      </c>
      <c r="AL22" s="27">
        <f t="shared" si="36"/>
        <v>0</v>
      </c>
      <c r="AM22" s="27">
        <f t="shared" si="36"/>
        <v>0</v>
      </c>
      <c r="AN22" s="27">
        <f t="shared" si="36"/>
        <v>0</v>
      </c>
      <c r="AO22" s="27">
        <f t="shared" si="36"/>
        <v>0</v>
      </c>
      <c r="AP22" s="27">
        <f t="shared" si="36"/>
        <v>0</v>
      </c>
      <c r="AQ22" s="27">
        <f t="shared" si="36"/>
        <v>0</v>
      </c>
      <c r="AR22" s="27">
        <f t="shared" si="36"/>
        <v>0</v>
      </c>
      <c r="AS22" s="27">
        <f t="shared" si="36"/>
        <v>0</v>
      </c>
      <c r="AT22" s="27">
        <f t="shared" si="36"/>
        <v>0</v>
      </c>
      <c r="AU22" s="27">
        <f t="shared" si="36"/>
        <v>0</v>
      </c>
      <c r="AV22" s="27">
        <f t="shared" si="36"/>
        <v>0</v>
      </c>
      <c r="AW22" s="27">
        <f t="shared" si="36"/>
        <v>0</v>
      </c>
      <c r="AX22" s="27">
        <f t="shared" si="36"/>
        <v>0</v>
      </c>
      <c r="AY22" s="27">
        <f t="shared" si="36"/>
        <v>0</v>
      </c>
      <c r="AZ22" s="27">
        <f t="shared" si="36"/>
        <v>0</v>
      </c>
      <c r="BA22" s="27">
        <f t="shared" si="36"/>
        <v>0</v>
      </c>
      <c r="BB22" s="27">
        <f t="shared" si="36"/>
        <v>0</v>
      </c>
      <c r="BC22" s="27">
        <f t="shared" si="36"/>
        <v>0</v>
      </c>
      <c r="BD22" s="27">
        <f t="shared" si="36"/>
        <v>0</v>
      </c>
      <c r="BE22" s="27">
        <f t="shared" si="36"/>
        <v>0</v>
      </c>
      <c r="BF22" s="27">
        <f t="shared" si="36"/>
        <v>0</v>
      </c>
      <c r="BG22" s="27">
        <f t="shared" si="36"/>
        <v>0</v>
      </c>
      <c r="BH22" s="27">
        <f t="shared" si="36"/>
        <v>0</v>
      </c>
      <c r="BI22" s="27">
        <f t="shared" si="36"/>
        <v>0</v>
      </c>
      <c r="BJ22" s="27">
        <f t="shared" si="36"/>
        <v>0</v>
      </c>
      <c r="BK22" s="27">
        <f t="shared" si="36"/>
        <v>0</v>
      </c>
      <c r="BL22" s="27">
        <f t="shared" si="36"/>
        <v>0</v>
      </c>
      <c r="BM22" s="27">
        <f t="shared" si="36"/>
        <v>0</v>
      </c>
      <c r="BN22" s="27">
        <f t="shared" si="36"/>
        <v>0</v>
      </c>
      <c r="BO22" s="27">
        <f aca="true" t="shared" si="37" ref="BO22:DZ22">IF(BO3="Jan-Mar",(BO7),(0))</f>
        <v>0</v>
      </c>
      <c r="BP22" s="27">
        <f t="shared" si="37"/>
        <v>0</v>
      </c>
      <c r="BQ22" s="27">
        <f t="shared" si="37"/>
        <v>0</v>
      </c>
      <c r="BR22" s="27">
        <f t="shared" si="37"/>
        <v>0</v>
      </c>
      <c r="BS22" s="27">
        <f t="shared" si="37"/>
        <v>0</v>
      </c>
      <c r="BT22" s="27">
        <f t="shared" si="37"/>
        <v>0</v>
      </c>
      <c r="BU22" s="27">
        <f t="shared" si="37"/>
        <v>0</v>
      </c>
      <c r="BV22" s="27">
        <f t="shared" si="37"/>
        <v>0</v>
      </c>
      <c r="BW22" s="27">
        <f t="shared" si="37"/>
        <v>0</v>
      </c>
      <c r="BX22" s="27">
        <f t="shared" si="37"/>
        <v>0</v>
      </c>
      <c r="BY22" s="27">
        <f t="shared" si="37"/>
        <v>0</v>
      </c>
      <c r="BZ22" s="27">
        <f t="shared" si="37"/>
        <v>0</v>
      </c>
      <c r="CA22" s="27">
        <f t="shared" si="37"/>
        <v>0</v>
      </c>
      <c r="CB22" s="27">
        <f t="shared" si="37"/>
        <v>0</v>
      </c>
      <c r="CC22" s="27">
        <f t="shared" si="37"/>
        <v>0</v>
      </c>
      <c r="CD22" s="27">
        <f t="shared" si="37"/>
        <v>0</v>
      </c>
      <c r="CE22" s="27">
        <f t="shared" si="37"/>
        <v>0</v>
      </c>
      <c r="CF22" s="27">
        <f t="shared" si="37"/>
        <v>0</v>
      </c>
      <c r="CG22" s="27">
        <f t="shared" si="37"/>
        <v>0</v>
      </c>
      <c r="CH22" s="27">
        <f t="shared" si="37"/>
        <v>0</v>
      </c>
      <c r="CI22" s="27">
        <f t="shared" si="37"/>
        <v>0</v>
      </c>
      <c r="CJ22" s="27">
        <f t="shared" si="37"/>
        <v>0</v>
      </c>
      <c r="CK22" s="27">
        <f t="shared" si="37"/>
        <v>0</v>
      </c>
      <c r="CL22" s="27">
        <f t="shared" si="37"/>
        <v>0</v>
      </c>
      <c r="CM22" s="27">
        <f t="shared" si="37"/>
        <v>0</v>
      </c>
      <c r="CN22" s="27">
        <f t="shared" si="37"/>
        <v>0</v>
      </c>
      <c r="CO22" s="27">
        <f t="shared" si="37"/>
        <v>0</v>
      </c>
      <c r="CP22" s="27">
        <f t="shared" si="37"/>
        <v>0</v>
      </c>
      <c r="CQ22" s="27">
        <f t="shared" si="37"/>
        <v>0</v>
      </c>
      <c r="CR22" s="27">
        <f t="shared" si="37"/>
        <v>0</v>
      </c>
      <c r="CS22" s="27">
        <f t="shared" si="37"/>
        <v>0</v>
      </c>
      <c r="CT22" s="27">
        <f t="shared" si="37"/>
        <v>0</v>
      </c>
      <c r="CU22" s="27">
        <f t="shared" si="37"/>
        <v>0</v>
      </c>
      <c r="CV22" s="27">
        <f t="shared" si="37"/>
        <v>0</v>
      </c>
      <c r="CW22" s="27">
        <f t="shared" si="37"/>
        <v>0</v>
      </c>
      <c r="CX22" s="27">
        <f t="shared" si="37"/>
        <v>0</v>
      </c>
      <c r="CY22" s="27">
        <f t="shared" si="37"/>
        <v>0</v>
      </c>
      <c r="CZ22" s="27">
        <f t="shared" si="37"/>
        <v>0</v>
      </c>
      <c r="DA22" s="27">
        <f t="shared" si="37"/>
        <v>0</v>
      </c>
      <c r="DB22" s="27">
        <f t="shared" si="37"/>
        <v>0</v>
      </c>
      <c r="DC22" s="27">
        <f t="shared" si="37"/>
        <v>0</v>
      </c>
      <c r="DD22" s="27">
        <f t="shared" si="37"/>
        <v>0</v>
      </c>
      <c r="DE22" s="27">
        <f t="shared" si="37"/>
        <v>0</v>
      </c>
      <c r="DF22" s="27">
        <f t="shared" si="37"/>
        <v>0</v>
      </c>
      <c r="DG22" s="27">
        <f t="shared" si="37"/>
        <v>0</v>
      </c>
      <c r="DH22" s="27">
        <f t="shared" si="37"/>
        <v>0</v>
      </c>
      <c r="DI22" s="27">
        <f t="shared" si="37"/>
        <v>0</v>
      </c>
      <c r="DJ22" s="27">
        <f t="shared" si="37"/>
        <v>0</v>
      </c>
      <c r="DK22" s="27">
        <f t="shared" si="37"/>
        <v>0</v>
      </c>
      <c r="DL22" s="27">
        <f t="shared" si="37"/>
        <v>0</v>
      </c>
      <c r="DM22" s="27">
        <f t="shared" si="37"/>
        <v>0</v>
      </c>
      <c r="DN22" s="27">
        <f t="shared" si="37"/>
        <v>0</v>
      </c>
      <c r="DO22" s="27">
        <f t="shared" si="37"/>
        <v>0</v>
      </c>
      <c r="DP22" s="27">
        <f t="shared" si="37"/>
        <v>0</v>
      </c>
      <c r="DQ22" s="27">
        <f t="shared" si="37"/>
        <v>0</v>
      </c>
      <c r="DR22" s="27">
        <f t="shared" si="37"/>
        <v>0</v>
      </c>
      <c r="DS22" s="27">
        <f t="shared" si="37"/>
        <v>0</v>
      </c>
      <c r="DT22" s="27">
        <f t="shared" si="37"/>
        <v>0</v>
      </c>
      <c r="DU22" s="27">
        <f t="shared" si="37"/>
        <v>0</v>
      </c>
      <c r="DV22" s="27">
        <f t="shared" si="37"/>
        <v>0</v>
      </c>
      <c r="DW22" s="27">
        <f t="shared" si="37"/>
        <v>0</v>
      </c>
      <c r="DX22" s="27">
        <f t="shared" si="37"/>
        <v>0</v>
      </c>
      <c r="DY22" s="27">
        <f t="shared" si="37"/>
        <v>0</v>
      </c>
      <c r="DZ22" s="27">
        <f t="shared" si="37"/>
        <v>0</v>
      </c>
      <c r="EA22" s="27">
        <f aca="true" t="shared" si="38" ref="EA22:GL22">IF(EA3="Jan-Mar",(EA7),(0))</f>
        <v>0</v>
      </c>
      <c r="EB22" s="27">
        <f t="shared" si="38"/>
        <v>0</v>
      </c>
      <c r="EC22" s="27">
        <f t="shared" si="38"/>
        <v>0</v>
      </c>
      <c r="ED22" s="27">
        <f t="shared" si="38"/>
        <v>0</v>
      </c>
      <c r="EE22" s="27">
        <f t="shared" si="38"/>
        <v>0</v>
      </c>
      <c r="EF22" s="27">
        <f t="shared" si="38"/>
        <v>0</v>
      </c>
      <c r="EG22" s="27">
        <f t="shared" si="38"/>
        <v>0</v>
      </c>
      <c r="EH22" s="27">
        <f t="shared" si="38"/>
        <v>0</v>
      </c>
      <c r="EI22" s="27">
        <f t="shared" si="38"/>
        <v>0</v>
      </c>
      <c r="EJ22" s="27">
        <f t="shared" si="38"/>
        <v>0</v>
      </c>
      <c r="EK22" s="27">
        <f t="shared" si="38"/>
        <v>0</v>
      </c>
      <c r="EL22" s="27">
        <f t="shared" si="38"/>
        <v>0</v>
      </c>
      <c r="EM22" s="27">
        <f t="shared" si="38"/>
        <v>0</v>
      </c>
      <c r="EN22" s="27">
        <f t="shared" si="38"/>
        <v>0</v>
      </c>
      <c r="EO22" s="27">
        <f t="shared" si="38"/>
        <v>0</v>
      </c>
      <c r="EP22" s="27">
        <f t="shared" si="38"/>
        <v>0</v>
      </c>
      <c r="EQ22" s="27">
        <f t="shared" si="38"/>
        <v>0</v>
      </c>
      <c r="ER22" s="27">
        <f t="shared" si="38"/>
        <v>0</v>
      </c>
      <c r="ES22" s="27">
        <f t="shared" si="38"/>
        <v>0</v>
      </c>
      <c r="ET22" s="27">
        <f t="shared" si="38"/>
        <v>0</v>
      </c>
      <c r="EU22" s="27">
        <f t="shared" si="38"/>
        <v>0</v>
      </c>
      <c r="EV22" s="27">
        <f t="shared" si="38"/>
        <v>0</v>
      </c>
      <c r="EW22" s="27">
        <f t="shared" si="38"/>
        <v>0</v>
      </c>
      <c r="EX22" s="27">
        <f t="shared" si="38"/>
        <v>0</v>
      </c>
      <c r="EY22" s="27">
        <f t="shared" si="38"/>
        <v>0</v>
      </c>
      <c r="EZ22" s="27">
        <f t="shared" si="38"/>
        <v>0</v>
      </c>
      <c r="FA22" s="27">
        <f t="shared" si="38"/>
        <v>0</v>
      </c>
      <c r="FB22" s="27">
        <f t="shared" si="38"/>
        <v>0</v>
      </c>
      <c r="FC22" s="27">
        <f t="shared" si="38"/>
        <v>0</v>
      </c>
      <c r="FD22" s="27">
        <f t="shared" si="38"/>
        <v>0</v>
      </c>
      <c r="FE22" s="27">
        <f t="shared" si="38"/>
        <v>0</v>
      </c>
      <c r="FF22" s="27">
        <f t="shared" si="38"/>
        <v>0</v>
      </c>
      <c r="FG22" s="27">
        <f t="shared" si="38"/>
        <v>0</v>
      </c>
      <c r="FH22" s="27">
        <f t="shared" si="38"/>
        <v>0</v>
      </c>
      <c r="FI22" s="27">
        <f t="shared" si="38"/>
        <v>0</v>
      </c>
      <c r="FJ22" s="27">
        <f t="shared" si="38"/>
        <v>0</v>
      </c>
      <c r="FK22" s="27">
        <f t="shared" si="38"/>
        <v>0</v>
      </c>
      <c r="FL22" s="27">
        <f t="shared" si="38"/>
        <v>0</v>
      </c>
      <c r="FM22" s="27">
        <f t="shared" si="38"/>
        <v>0</v>
      </c>
      <c r="FN22" s="27">
        <f t="shared" si="38"/>
        <v>0</v>
      </c>
      <c r="FO22" s="27">
        <f t="shared" si="38"/>
        <v>0</v>
      </c>
      <c r="FP22" s="27">
        <f t="shared" si="38"/>
        <v>0</v>
      </c>
      <c r="FQ22" s="27">
        <f t="shared" si="38"/>
        <v>0</v>
      </c>
      <c r="FR22" s="27">
        <f t="shared" si="38"/>
        <v>0</v>
      </c>
      <c r="FS22" s="27">
        <f t="shared" si="38"/>
        <v>0</v>
      </c>
      <c r="FT22" s="27">
        <f t="shared" si="38"/>
        <v>0</v>
      </c>
      <c r="FU22" s="27">
        <f t="shared" si="38"/>
        <v>0</v>
      </c>
      <c r="FV22" s="27">
        <f t="shared" si="38"/>
        <v>0</v>
      </c>
      <c r="FW22" s="27">
        <f t="shared" si="38"/>
        <v>0</v>
      </c>
      <c r="FX22" s="27">
        <f t="shared" si="38"/>
        <v>0</v>
      </c>
      <c r="FY22" s="27">
        <f t="shared" si="38"/>
        <v>0</v>
      </c>
      <c r="FZ22" s="27">
        <f t="shared" si="38"/>
        <v>0</v>
      </c>
      <c r="GA22" s="27">
        <f t="shared" si="38"/>
        <v>0</v>
      </c>
      <c r="GB22" s="27">
        <f t="shared" si="38"/>
        <v>0</v>
      </c>
      <c r="GC22" s="27">
        <f t="shared" si="38"/>
        <v>0</v>
      </c>
      <c r="GD22" s="27">
        <f t="shared" si="38"/>
        <v>0</v>
      </c>
      <c r="GE22" s="27">
        <f t="shared" si="38"/>
        <v>0</v>
      </c>
      <c r="GF22" s="27">
        <f t="shared" si="38"/>
        <v>0</v>
      </c>
      <c r="GG22" s="27">
        <f t="shared" si="38"/>
        <v>0</v>
      </c>
      <c r="GH22" s="27">
        <f t="shared" si="38"/>
        <v>0</v>
      </c>
      <c r="GI22" s="27">
        <f t="shared" si="38"/>
        <v>0</v>
      </c>
      <c r="GJ22" s="27">
        <f t="shared" si="38"/>
        <v>0</v>
      </c>
      <c r="GK22" s="27">
        <f t="shared" si="38"/>
        <v>0</v>
      </c>
      <c r="GL22" s="27">
        <f t="shared" si="38"/>
        <v>0</v>
      </c>
      <c r="GM22" s="27">
        <f aca="true" t="shared" si="39" ref="GM22:IV22">IF(GM3="Jan-Mar",(GM7),(0))</f>
        <v>0</v>
      </c>
      <c r="GN22" s="27">
        <f t="shared" si="39"/>
        <v>0</v>
      </c>
      <c r="GO22" s="27">
        <f t="shared" si="39"/>
        <v>0</v>
      </c>
      <c r="GP22" s="27">
        <f t="shared" si="39"/>
        <v>0</v>
      </c>
      <c r="GQ22" s="27">
        <f t="shared" si="39"/>
        <v>0</v>
      </c>
      <c r="GR22" s="27">
        <f t="shared" si="39"/>
        <v>0</v>
      </c>
      <c r="GS22" s="27">
        <f t="shared" si="39"/>
        <v>0</v>
      </c>
      <c r="GT22" s="27">
        <f t="shared" si="39"/>
        <v>0</v>
      </c>
      <c r="GU22" s="27">
        <f t="shared" si="39"/>
        <v>0</v>
      </c>
      <c r="GV22" s="27">
        <f t="shared" si="39"/>
        <v>0</v>
      </c>
      <c r="GW22" s="27">
        <f t="shared" si="39"/>
        <v>0</v>
      </c>
      <c r="GX22" s="27">
        <f t="shared" si="39"/>
        <v>0</v>
      </c>
      <c r="GY22" s="27">
        <f t="shared" si="39"/>
        <v>0</v>
      </c>
      <c r="GZ22" s="27">
        <f t="shared" si="39"/>
        <v>0</v>
      </c>
      <c r="HA22" s="27">
        <f t="shared" si="39"/>
        <v>0</v>
      </c>
      <c r="HB22" s="27">
        <f t="shared" si="39"/>
        <v>0</v>
      </c>
      <c r="HC22" s="27">
        <f t="shared" si="39"/>
        <v>0</v>
      </c>
      <c r="HD22" s="27">
        <f t="shared" si="39"/>
        <v>0</v>
      </c>
      <c r="HE22" s="27">
        <f t="shared" si="39"/>
        <v>0</v>
      </c>
      <c r="HF22" s="27">
        <f t="shared" si="39"/>
        <v>0</v>
      </c>
      <c r="HG22" s="27">
        <f t="shared" si="39"/>
        <v>0</v>
      </c>
      <c r="HH22" s="27">
        <f t="shared" si="39"/>
        <v>0</v>
      </c>
      <c r="HI22" s="27">
        <f t="shared" si="39"/>
        <v>0</v>
      </c>
      <c r="HJ22" s="27">
        <f t="shared" si="39"/>
        <v>0</v>
      </c>
      <c r="HK22" s="27">
        <f t="shared" si="39"/>
        <v>0</v>
      </c>
      <c r="HL22" s="27">
        <f t="shared" si="39"/>
        <v>0</v>
      </c>
      <c r="HM22" s="27">
        <f t="shared" si="39"/>
        <v>0</v>
      </c>
      <c r="HN22" s="27">
        <f t="shared" si="39"/>
        <v>0</v>
      </c>
      <c r="HO22" s="27">
        <f t="shared" si="39"/>
        <v>0</v>
      </c>
      <c r="HP22" s="27">
        <f t="shared" si="39"/>
        <v>0</v>
      </c>
      <c r="HQ22" s="27">
        <f t="shared" si="39"/>
        <v>0</v>
      </c>
      <c r="HR22" s="27">
        <f t="shared" si="39"/>
        <v>0</v>
      </c>
      <c r="HS22" s="27">
        <f t="shared" si="39"/>
        <v>0</v>
      </c>
      <c r="HT22" s="27">
        <f t="shared" si="39"/>
        <v>0</v>
      </c>
      <c r="HU22" s="27">
        <f t="shared" si="39"/>
        <v>0</v>
      </c>
      <c r="HV22" s="27">
        <f t="shared" si="39"/>
        <v>0</v>
      </c>
      <c r="HW22" s="27">
        <f t="shared" si="39"/>
        <v>0</v>
      </c>
      <c r="HX22" s="27">
        <f t="shared" si="39"/>
        <v>0</v>
      </c>
      <c r="HY22" s="27">
        <f t="shared" si="39"/>
        <v>0</v>
      </c>
      <c r="HZ22" s="27">
        <f t="shared" si="39"/>
        <v>0</v>
      </c>
      <c r="IA22" s="27">
        <f t="shared" si="39"/>
        <v>0</v>
      </c>
      <c r="IB22" s="27">
        <f t="shared" si="39"/>
        <v>0</v>
      </c>
      <c r="IC22" s="27">
        <f t="shared" si="39"/>
        <v>0</v>
      </c>
      <c r="ID22" s="27">
        <f t="shared" si="39"/>
        <v>0</v>
      </c>
      <c r="IE22" s="27">
        <f t="shared" si="39"/>
        <v>0</v>
      </c>
      <c r="IF22" s="27">
        <f t="shared" si="39"/>
        <v>0</v>
      </c>
      <c r="IG22" s="27">
        <f t="shared" si="39"/>
        <v>0</v>
      </c>
      <c r="IH22" s="27">
        <f t="shared" si="39"/>
        <v>0</v>
      </c>
      <c r="II22" s="27">
        <f t="shared" si="39"/>
        <v>0</v>
      </c>
      <c r="IJ22" s="27">
        <f t="shared" si="39"/>
        <v>0</v>
      </c>
      <c r="IK22" s="27">
        <f t="shared" si="39"/>
        <v>0</v>
      </c>
      <c r="IL22" s="27">
        <f t="shared" si="39"/>
        <v>0</v>
      </c>
      <c r="IM22" s="27">
        <f t="shared" si="39"/>
        <v>0</v>
      </c>
      <c r="IN22" s="27">
        <f t="shared" si="39"/>
        <v>0</v>
      </c>
      <c r="IO22" s="27">
        <f t="shared" si="39"/>
        <v>0</v>
      </c>
      <c r="IP22" s="27">
        <f t="shared" si="39"/>
        <v>0</v>
      </c>
      <c r="IQ22" s="27">
        <f t="shared" si="39"/>
        <v>0</v>
      </c>
      <c r="IR22" s="27">
        <f t="shared" si="39"/>
        <v>0</v>
      </c>
      <c r="IS22" s="27">
        <f t="shared" si="39"/>
        <v>0</v>
      </c>
      <c r="IT22" s="27">
        <f t="shared" si="39"/>
        <v>0</v>
      </c>
      <c r="IU22" s="27">
        <f t="shared" si="39"/>
        <v>0</v>
      </c>
      <c r="IV22" s="27">
        <f t="shared" si="39"/>
        <v>0</v>
      </c>
    </row>
    <row r="23" spans="1:256" s="27" customFormat="1" ht="15" hidden="1">
      <c r="A23" s="26" t="s">
        <v>312</v>
      </c>
      <c r="B23" s="27">
        <f>IF(B3="Apr-Jun",(B7),(0))</f>
        <v>0</v>
      </c>
      <c r="C23" s="27">
        <f aca="true" t="shared" si="40" ref="C23:BN23">IF(C3="Apr-Jun",(C7),(0))</f>
        <v>0</v>
      </c>
      <c r="D23" s="27">
        <f t="shared" si="40"/>
        <v>0</v>
      </c>
      <c r="E23" s="27">
        <f t="shared" si="40"/>
        <v>0</v>
      </c>
      <c r="F23" s="27">
        <f t="shared" si="40"/>
        <v>0</v>
      </c>
      <c r="G23" s="27">
        <f t="shared" si="40"/>
        <v>0</v>
      </c>
      <c r="H23" s="27">
        <f t="shared" si="40"/>
        <v>0</v>
      </c>
      <c r="I23" s="27">
        <f t="shared" si="40"/>
        <v>0</v>
      </c>
      <c r="J23" s="27">
        <f t="shared" si="40"/>
        <v>0</v>
      </c>
      <c r="K23" s="27">
        <f t="shared" si="40"/>
        <v>0</v>
      </c>
      <c r="L23" s="27">
        <f t="shared" si="40"/>
        <v>0</v>
      </c>
      <c r="M23" s="27">
        <f t="shared" si="40"/>
        <v>0</v>
      </c>
      <c r="N23" s="27">
        <f t="shared" si="40"/>
        <v>0</v>
      </c>
      <c r="O23" s="27">
        <f t="shared" si="40"/>
        <v>0</v>
      </c>
      <c r="P23" s="27">
        <f t="shared" si="40"/>
        <v>0</v>
      </c>
      <c r="Q23" s="27">
        <f t="shared" si="40"/>
        <v>0</v>
      </c>
      <c r="R23" s="27">
        <f t="shared" si="40"/>
        <v>0</v>
      </c>
      <c r="S23" s="27">
        <f t="shared" si="40"/>
        <v>0</v>
      </c>
      <c r="T23" s="27">
        <f t="shared" si="40"/>
        <v>0</v>
      </c>
      <c r="U23" s="27">
        <f t="shared" si="40"/>
        <v>0</v>
      </c>
      <c r="V23" s="27">
        <f t="shared" si="40"/>
        <v>0</v>
      </c>
      <c r="W23" s="27">
        <f t="shared" si="40"/>
        <v>0</v>
      </c>
      <c r="X23" s="27">
        <f t="shared" si="40"/>
        <v>0</v>
      </c>
      <c r="Y23" s="27">
        <f t="shared" si="40"/>
        <v>0</v>
      </c>
      <c r="Z23" s="27">
        <f t="shared" si="40"/>
        <v>0</v>
      </c>
      <c r="AA23" s="27">
        <f t="shared" si="40"/>
        <v>0</v>
      </c>
      <c r="AB23" s="27">
        <f t="shared" si="40"/>
        <v>0</v>
      </c>
      <c r="AC23" s="27">
        <f t="shared" si="40"/>
        <v>0</v>
      </c>
      <c r="AD23" s="27">
        <f t="shared" si="40"/>
        <v>0</v>
      </c>
      <c r="AE23" s="27">
        <f t="shared" si="40"/>
        <v>0</v>
      </c>
      <c r="AF23" s="27">
        <f t="shared" si="40"/>
        <v>0</v>
      </c>
      <c r="AG23" s="27">
        <f t="shared" si="40"/>
        <v>0</v>
      </c>
      <c r="AH23" s="27">
        <f t="shared" si="40"/>
        <v>0</v>
      </c>
      <c r="AI23" s="27">
        <f t="shared" si="40"/>
        <v>0</v>
      </c>
      <c r="AJ23" s="27">
        <f t="shared" si="40"/>
        <v>0</v>
      </c>
      <c r="AK23" s="27">
        <f t="shared" si="40"/>
        <v>0</v>
      </c>
      <c r="AL23" s="27">
        <f t="shared" si="40"/>
        <v>0</v>
      </c>
      <c r="AM23" s="27">
        <f t="shared" si="40"/>
        <v>0</v>
      </c>
      <c r="AN23" s="27">
        <f t="shared" si="40"/>
        <v>0</v>
      </c>
      <c r="AO23" s="27">
        <f t="shared" si="40"/>
        <v>0</v>
      </c>
      <c r="AP23" s="27">
        <f t="shared" si="40"/>
        <v>0</v>
      </c>
      <c r="AQ23" s="27">
        <f t="shared" si="40"/>
        <v>0</v>
      </c>
      <c r="AR23" s="27">
        <f t="shared" si="40"/>
        <v>0</v>
      </c>
      <c r="AS23" s="27">
        <f t="shared" si="40"/>
        <v>0</v>
      </c>
      <c r="AT23" s="27">
        <f t="shared" si="40"/>
        <v>0</v>
      </c>
      <c r="AU23" s="27">
        <f t="shared" si="40"/>
        <v>0</v>
      </c>
      <c r="AV23" s="27">
        <f t="shared" si="40"/>
        <v>0</v>
      </c>
      <c r="AW23" s="27">
        <f t="shared" si="40"/>
        <v>0</v>
      </c>
      <c r="AX23" s="27">
        <f t="shared" si="40"/>
        <v>0</v>
      </c>
      <c r="AY23" s="27">
        <f t="shared" si="40"/>
        <v>0</v>
      </c>
      <c r="AZ23" s="27">
        <f t="shared" si="40"/>
        <v>0</v>
      </c>
      <c r="BA23" s="27">
        <f t="shared" si="40"/>
        <v>0</v>
      </c>
      <c r="BB23" s="27">
        <f t="shared" si="40"/>
        <v>0</v>
      </c>
      <c r="BC23" s="27">
        <f t="shared" si="40"/>
        <v>0</v>
      </c>
      <c r="BD23" s="27">
        <f t="shared" si="40"/>
        <v>0</v>
      </c>
      <c r="BE23" s="27">
        <f t="shared" si="40"/>
        <v>0</v>
      </c>
      <c r="BF23" s="27">
        <f t="shared" si="40"/>
        <v>0</v>
      </c>
      <c r="BG23" s="27">
        <f t="shared" si="40"/>
        <v>0</v>
      </c>
      <c r="BH23" s="27">
        <f t="shared" si="40"/>
        <v>0</v>
      </c>
      <c r="BI23" s="27">
        <f t="shared" si="40"/>
        <v>0</v>
      </c>
      <c r="BJ23" s="27">
        <f t="shared" si="40"/>
        <v>0</v>
      </c>
      <c r="BK23" s="27">
        <f t="shared" si="40"/>
        <v>0</v>
      </c>
      <c r="BL23" s="27">
        <f t="shared" si="40"/>
        <v>0</v>
      </c>
      <c r="BM23" s="27">
        <f t="shared" si="40"/>
        <v>0</v>
      </c>
      <c r="BN23" s="27">
        <f t="shared" si="40"/>
        <v>0</v>
      </c>
      <c r="BO23" s="27">
        <f aca="true" t="shared" si="41" ref="BO23:DZ23">IF(BO3="Apr-Jun",(BO7),(0))</f>
        <v>0</v>
      </c>
      <c r="BP23" s="27">
        <f t="shared" si="41"/>
        <v>0</v>
      </c>
      <c r="BQ23" s="27">
        <f t="shared" si="41"/>
        <v>0</v>
      </c>
      <c r="BR23" s="27">
        <f t="shared" si="41"/>
        <v>0</v>
      </c>
      <c r="BS23" s="27">
        <f t="shared" si="41"/>
        <v>0</v>
      </c>
      <c r="BT23" s="27">
        <f t="shared" si="41"/>
        <v>0</v>
      </c>
      <c r="BU23" s="27">
        <f t="shared" si="41"/>
        <v>0</v>
      </c>
      <c r="BV23" s="27">
        <f t="shared" si="41"/>
        <v>0</v>
      </c>
      <c r="BW23" s="27">
        <f t="shared" si="41"/>
        <v>0</v>
      </c>
      <c r="BX23" s="27">
        <f t="shared" si="41"/>
        <v>0</v>
      </c>
      <c r="BY23" s="27">
        <f t="shared" si="41"/>
        <v>0</v>
      </c>
      <c r="BZ23" s="27">
        <f t="shared" si="41"/>
        <v>0</v>
      </c>
      <c r="CA23" s="27">
        <f t="shared" si="41"/>
        <v>0</v>
      </c>
      <c r="CB23" s="27">
        <f t="shared" si="41"/>
        <v>0</v>
      </c>
      <c r="CC23" s="27">
        <f t="shared" si="41"/>
        <v>0</v>
      </c>
      <c r="CD23" s="27">
        <f t="shared" si="41"/>
        <v>0</v>
      </c>
      <c r="CE23" s="27">
        <f t="shared" si="41"/>
        <v>0</v>
      </c>
      <c r="CF23" s="27">
        <f t="shared" si="41"/>
        <v>0</v>
      </c>
      <c r="CG23" s="27">
        <f t="shared" si="41"/>
        <v>0</v>
      </c>
      <c r="CH23" s="27">
        <f t="shared" si="41"/>
        <v>0</v>
      </c>
      <c r="CI23" s="27">
        <f t="shared" si="41"/>
        <v>0</v>
      </c>
      <c r="CJ23" s="27">
        <f t="shared" si="41"/>
        <v>0</v>
      </c>
      <c r="CK23" s="27">
        <f t="shared" si="41"/>
        <v>0</v>
      </c>
      <c r="CL23" s="27">
        <f t="shared" si="41"/>
        <v>0</v>
      </c>
      <c r="CM23" s="27">
        <f t="shared" si="41"/>
        <v>0</v>
      </c>
      <c r="CN23" s="27">
        <f t="shared" si="41"/>
        <v>0</v>
      </c>
      <c r="CO23" s="27">
        <f t="shared" si="41"/>
        <v>0</v>
      </c>
      <c r="CP23" s="27">
        <f t="shared" si="41"/>
        <v>0</v>
      </c>
      <c r="CQ23" s="27">
        <f t="shared" si="41"/>
        <v>0</v>
      </c>
      <c r="CR23" s="27">
        <f t="shared" si="41"/>
        <v>0</v>
      </c>
      <c r="CS23" s="27">
        <f t="shared" si="41"/>
        <v>0</v>
      </c>
      <c r="CT23" s="27">
        <f t="shared" si="41"/>
        <v>0</v>
      </c>
      <c r="CU23" s="27">
        <f t="shared" si="41"/>
        <v>0</v>
      </c>
      <c r="CV23" s="27">
        <f t="shared" si="41"/>
        <v>0</v>
      </c>
      <c r="CW23" s="27">
        <f t="shared" si="41"/>
        <v>0</v>
      </c>
      <c r="CX23" s="27">
        <f t="shared" si="41"/>
        <v>0</v>
      </c>
      <c r="CY23" s="27">
        <f t="shared" si="41"/>
        <v>0</v>
      </c>
      <c r="CZ23" s="27">
        <f t="shared" si="41"/>
        <v>0</v>
      </c>
      <c r="DA23" s="27">
        <f t="shared" si="41"/>
        <v>0</v>
      </c>
      <c r="DB23" s="27">
        <f t="shared" si="41"/>
        <v>0</v>
      </c>
      <c r="DC23" s="27">
        <f t="shared" si="41"/>
        <v>0</v>
      </c>
      <c r="DD23" s="27">
        <f t="shared" si="41"/>
        <v>0</v>
      </c>
      <c r="DE23" s="27">
        <f t="shared" si="41"/>
        <v>0</v>
      </c>
      <c r="DF23" s="27">
        <f t="shared" si="41"/>
        <v>0</v>
      </c>
      <c r="DG23" s="27">
        <f t="shared" si="41"/>
        <v>0</v>
      </c>
      <c r="DH23" s="27">
        <f t="shared" si="41"/>
        <v>0</v>
      </c>
      <c r="DI23" s="27">
        <f t="shared" si="41"/>
        <v>0</v>
      </c>
      <c r="DJ23" s="27">
        <f t="shared" si="41"/>
        <v>0</v>
      </c>
      <c r="DK23" s="27">
        <f t="shared" si="41"/>
        <v>0</v>
      </c>
      <c r="DL23" s="27">
        <f t="shared" si="41"/>
        <v>0</v>
      </c>
      <c r="DM23" s="27">
        <f t="shared" si="41"/>
        <v>0</v>
      </c>
      <c r="DN23" s="27">
        <f t="shared" si="41"/>
        <v>0</v>
      </c>
      <c r="DO23" s="27">
        <f t="shared" si="41"/>
        <v>0</v>
      </c>
      <c r="DP23" s="27">
        <f t="shared" si="41"/>
        <v>0</v>
      </c>
      <c r="DQ23" s="27">
        <f t="shared" si="41"/>
        <v>0</v>
      </c>
      <c r="DR23" s="27">
        <f t="shared" si="41"/>
        <v>0</v>
      </c>
      <c r="DS23" s="27">
        <f t="shared" si="41"/>
        <v>0</v>
      </c>
      <c r="DT23" s="27">
        <f t="shared" si="41"/>
        <v>0</v>
      </c>
      <c r="DU23" s="27">
        <f t="shared" si="41"/>
        <v>0</v>
      </c>
      <c r="DV23" s="27">
        <f t="shared" si="41"/>
        <v>0</v>
      </c>
      <c r="DW23" s="27">
        <f t="shared" si="41"/>
        <v>0</v>
      </c>
      <c r="DX23" s="27">
        <f t="shared" si="41"/>
        <v>0</v>
      </c>
      <c r="DY23" s="27">
        <f t="shared" si="41"/>
        <v>0</v>
      </c>
      <c r="DZ23" s="27">
        <f t="shared" si="41"/>
        <v>0</v>
      </c>
      <c r="EA23" s="27">
        <f aca="true" t="shared" si="42" ref="EA23:GL23">IF(EA3="Apr-Jun",(EA7),(0))</f>
        <v>0</v>
      </c>
      <c r="EB23" s="27">
        <f t="shared" si="42"/>
        <v>0</v>
      </c>
      <c r="EC23" s="27">
        <f t="shared" si="42"/>
        <v>0</v>
      </c>
      <c r="ED23" s="27">
        <f t="shared" si="42"/>
        <v>0</v>
      </c>
      <c r="EE23" s="27">
        <f t="shared" si="42"/>
        <v>0</v>
      </c>
      <c r="EF23" s="27">
        <f t="shared" si="42"/>
        <v>0</v>
      </c>
      <c r="EG23" s="27">
        <f t="shared" si="42"/>
        <v>0</v>
      </c>
      <c r="EH23" s="27">
        <f t="shared" si="42"/>
        <v>0</v>
      </c>
      <c r="EI23" s="27">
        <f t="shared" si="42"/>
        <v>0</v>
      </c>
      <c r="EJ23" s="27">
        <f t="shared" si="42"/>
        <v>0</v>
      </c>
      <c r="EK23" s="27">
        <f t="shared" si="42"/>
        <v>0</v>
      </c>
      <c r="EL23" s="27">
        <f t="shared" si="42"/>
        <v>0</v>
      </c>
      <c r="EM23" s="27">
        <f t="shared" si="42"/>
        <v>0</v>
      </c>
      <c r="EN23" s="27">
        <f t="shared" si="42"/>
        <v>0</v>
      </c>
      <c r="EO23" s="27">
        <f t="shared" si="42"/>
        <v>0</v>
      </c>
      <c r="EP23" s="27">
        <f t="shared" si="42"/>
        <v>0</v>
      </c>
      <c r="EQ23" s="27">
        <f t="shared" si="42"/>
        <v>0</v>
      </c>
      <c r="ER23" s="27">
        <f t="shared" si="42"/>
        <v>0</v>
      </c>
      <c r="ES23" s="27">
        <f t="shared" si="42"/>
        <v>0</v>
      </c>
      <c r="ET23" s="27">
        <f t="shared" si="42"/>
        <v>0</v>
      </c>
      <c r="EU23" s="27">
        <f t="shared" si="42"/>
        <v>0</v>
      </c>
      <c r="EV23" s="27">
        <f t="shared" si="42"/>
        <v>0</v>
      </c>
      <c r="EW23" s="27">
        <f t="shared" si="42"/>
        <v>0</v>
      </c>
      <c r="EX23" s="27">
        <f t="shared" si="42"/>
        <v>0</v>
      </c>
      <c r="EY23" s="27">
        <f t="shared" si="42"/>
        <v>0</v>
      </c>
      <c r="EZ23" s="27">
        <f t="shared" si="42"/>
        <v>0</v>
      </c>
      <c r="FA23" s="27">
        <f t="shared" si="42"/>
        <v>0</v>
      </c>
      <c r="FB23" s="27">
        <f t="shared" si="42"/>
        <v>0</v>
      </c>
      <c r="FC23" s="27">
        <f t="shared" si="42"/>
        <v>0</v>
      </c>
      <c r="FD23" s="27">
        <f t="shared" si="42"/>
        <v>0</v>
      </c>
      <c r="FE23" s="27">
        <f t="shared" si="42"/>
        <v>0</v>
      </c>
      <c r="FF23" s="27">
        <f t="shared" si="42"/>
        <v>0</v>
      </c>
      <c r="FG23" s="27">
        <f t="shared" si="42"/>
        <v>0</v>
      </c>
      <c r="FH23" s="27">
        <f t="shared" si="42"/>
        <v>0</v>
      </c>
      <c r="FI23" s="27">
        <f t="shared" si="42"/>
        <v>0</v>
      </c>
      <c r="FJ23" s="27">
        <f t="shared" si="42"/>
        <v>0</v>
      </c>
      <c r="FK23" s="27">
        <f t="shared" si="42"/>
        <v>0</v>
      </c>
      <c r="FL23" s="27">
        <f t="shared" si="42"/>
        <v>0</v>
      </c>
      <c r="FM23" s="27">
        <f t="shared" si="42"/>
        <v>0</v>
      </c>
      <c r="FN23" s="27">
        <f t="shared" si="42"/>
        <v>0</v>
      </c>
      <c r="FO23" s="27">
        <f t="shared" si="42"/>
        <v>0</v>
      </c>
      <c r="FP23" s="27">
        <f t="shared" si="42"/>
        <v>0</v>
      </c>
      <c r="FQ23" s="27">
        <f t="shared" si="42"/>
        <v>0</v>
      </c>
      <c r="FR23" s="27">
        <f t="shared" si="42"/>
        <v>0</v>
      </c>
      <c r="FS23" s="27">
        <f t="shared" si="42"/>
        <v>0</v>
      </c>
      <c r="FT23" s="27">
        <f t="shared" si="42"/>
        <v>0</v>
      </c>
      <c r="FU23" s="27">
        <f t="shared" si="42"/>
        <v>0</v>
      </c>
      <c r="FV23" s="27">
        <f t="shared" si="42"/>
        <v>0</v>
      </c>
      <c r="FW23" s="27">
        <f t="shared" si="42"/>
        <v>0</v>
      </c>
      <c r="FX23" s="27">
        <f t="shared" si="42"/>
        <v>0</v>
      </c>
      <c r="FY23" s="27">
        <f t="shared" si="42"/>
        <v>0</v>
      </c>
      <c r="FZ23" s="27">
        <f t="shared" si="42"/>
        <v>0</v>
      </c>
      <c r="GA23" s="27">
        <f t="shared" si="42"/>
        <v>0</v>
      </c>
      <c r="GB23" s="27">
        <f t="shared" si="42"/>
        <v>0</v>
      </c>
      <c r="GC23" s="27">
        <f t="shared" si="42"/>
        <v>0</v>
      </c>
      <c r="GD23" s="27">
        <f t="shared" si="42"/>
        <v>0</v>
      </c>
      <c r="GE23" s="27">
        <f t="shared" si="42"/>
        <v>0</v>
      </c>
      <c r="GF23" s="27">
        <f t="shared" si="42"/>
        <v>0</v>
      </c>
      <c r="GG23" s="27">
        <f t="shared" si="42"/>
        <v>0</v>
      </c>
      <c r="GH23" s="27">
        <f t="shared" si="42"/>
        <v>0</v>
      </c>
      <c r="GI23" s="27">
        <f t="shared" si="42"/>
        <v>0</v>
      </c>
      <c r="GJ23" s="27">
        <f t="shared" si="42"/>
        <v>0</v>
      </c>
      <c r="GK23" s="27">
        <f t="shared" si="42"/>
        <v>0</v>
      </c>
      <c r="GL23" s="27">
        <f t="shared" si="42"/>
        <v>0</v>
      </c>
      <c r="GM23" s="27">
        <f aca="true" t="shared" si="43" ref="GM23:IV23">IF(GM3="Apr-Jun",(GM7),(0))</f>
        <v>0</v>
      </c>
      <c r="GN23" s="27">
        <f t="shared" si="43"/>
        <v>0</v>
      </c>
      <c r="GO23" s="27">
        <f t="shared" si="43"/>
        <v>0</v>
      </c>
      <c r="GP23" s="27">
        <f t="shared" si="43"/>
        <v>0</v>
      </c>
      <c r="GQ23" s="27">
        <f t="shared" si="43"/>
        <v>0</v>
      </c>
      <c r="GR23" s="27">
        <f t="shared" si="43"/>
        <v>0</v>
      </c>
      <c r="GS23" s="27">
        <f t="shared" si="43"/>
        <v>0</v>
      </c>
      <c r="GT23" s="27">
        <f t="shared" si="43"/>
        <v>0</v>
      </c>
      <c r="GU23" s="27">
        <f t="shared" si="43"/>
        <v>0</v>
      </c>
      <c r="GV23" s="27">
        <f t="shared" si="43"/>
        <v>0</v>
      </c>
      <c r="GW23" s="27">
        <f t="shared" si="43"/>
        <v>0</v>
      </c>
      <c r="GX23" s="27">
        <f t="shared" si="43"/>
        <v>0</v>
      </c>
      <c r="GY23" s="27">
        <f t="shared" si="43"/>
        <v>0</v>
      </c>
      <c r="GZ23" s="27">
        <f t="shared" si="43"/>
        <v>0</v>
      </c>
      <c r="HA23" s="27">
        <f t="shared" si="43"/>
        <v>0</v>
      </c>
      <c r="HB23" s="27">
        <f t="shared" si="43"/>
        <v>0</v>
      </c>
      <c r="HC23" s="27">
        <f t="shared" si="43"/>
        <v>0</v>
      </c>
      <c r="HD23" s="27">
        <f t="shared" si="43"/>
        <v>0</v>
      </c>
      <c r="HE23" s="27">
        <f t="shared" si="43"/>
        <v>0</v>
      </c>
      <c r="HF23" s="27">
        <f t="shared" si="43"/>
        <v>0</v>
      </c>
      <c r="HG23" s="27">
        <f t="shared" si="43"/>
        <v>0</v>
      </c>
      <c r="HH23" s="27">
        <f t="shared" si="43"/>
        <v>0</v>
      </c>
      <c r="HI23" s="27">
        <f t="shared" si="43"/>
        <v>0</v>
      </c>
      <c r="HJ23" s="27">
        <f t="shared" si="43"/>
        <v>0</v>
      </c>
      <c r="HK23" s="27">
        <f t="shared" si="43"/>
        <v>0</v>
      </c>
      <c r="HL23" s="27">
        <f t="shared" si="43"/>
        <v>0</v>
      </c>
      <c r="HM23" s="27">
        <f t="shared" si="43"/>
        <v>0</v>
      </c>
      <c r="HN23" s="27">
        <f t="shared" si="43"/>
        <v>0</v>
      </c>
      <c r="HO23" s="27">
        <f t="shared" si="43"/>
        <v>0</v>
      </c>
      <c r="HP23" s="27">
        <f t="shared" si="43"/>
        <v>0</v>
      </c>
      <c r="HQ23" s="27">
        <f t="shared" si="43"/>
        <v>0</v>
      </c>
      <c r="HR23" s="27">
        <f t="shared" si="43"/>
        <v>0</v>
      </c>
      <c r="HS23" s="27">
        <f t="shared" si="43"/>
        <v>0</v>
      </c>
      <c r="HT23" s="27">
        <f t="shared" si="43"/>
        <v>0</v>
      </c>
      <c r="HU23" s="27">
        <f t="shared" si="43"/>
        <v>0</v>
      </c>
      <c r="HV23" s="27">
        <f t="shared" si="43"/>
        <v>0</v>
      </c>
      <c r="HW23" s="27">
        <f t="shared" si="43"/>
        <v>0</v>
      </c>
      <c r="HX23" s="27">
        <f t="shared" si="43"/>
        <v>0</v>
      </c>
      <c r="HY23" s="27">
        <f t="shared" si="43"/>
        <v>0</v>
      </c>
      <c r="HZ23" s="27">
        <f t="shared" si="43"/>
        <v>0</v>
      </c>
      <c r="IA23" s="27">
        <f t="shared" si="43"/>
        <v>0</v>
      </c>
      <c r="IB23" s="27">
        <f t="shared" si="43"/>
        <v>0</v>
      </c>
      <c r="IC23" s="27">
        <f t="shared" si="43"/>
        <v>0</v>
      </c>
      <c r="ID23" s="27">
        <f t="shared" si="43"/>
        <v>0</v>
      </c>
      <c r="IE23" s="27">
        <f t="shared" si="43"/>
        <v>0</v>
      </c>
      <c r="IF23" s="27">
        <f t="shared" si="43"/>
        <v>0</v>
      </c>
      <c r="IG23" s="27">
        <f t="shared" si="43"/>
        <v>0</v>
      </c>
      <c r="IH23" s="27">
        <f t="shared" si="43"/>
        <v>0</v>
      </c>
      <c r="II23" s="27">
        <f t="shared" si="43"/>
        <v>0</v>
      </c>
      <c r="IJ23" s="27">
        <f t="shared" si="43"/>
        <v>0</v>
      </c>
      <c r="IK23" s="27">
        <f t="shared" si="43"/>
        <v>0</v>
      </c>
      <c r="IL23" s="27">
        <f t="shared" si="43"/>
        <v>0</v>
      </c>
      <c r="IM23" s="27">
        <f t="shared" si="43"/>
        <v>0</v>
      </c>
      <c r="IN23" s="27">
        <f t="shared" si="43"/>
        <v>0</v>
      </c>
      <c r="IO23" s="27">
        <f t="shared" si="43"/>
        <v>0</v>
      </c>
      <c r="IP23" s="27">
        <f t="shared" si="43"/>
        <v>0</v>
      </c>
      <c r="IQ23" s="27">
        <f t="shared" si="43"/>
        <v>0</v>
      </c>
      <c r="IR23" s="27">
        <f t="shared" si="43"/>
        <v>0</v>
      </c>
      <c r="IS23" s="27">
        <f t="shared" si="43"/>
        <v>0</v>
      </c>
      <c r="IT23" s="27">
        <f t="shared" si="43"/>
        <v>0</v>
      </c>
      <c r="IU23" s="27">
        <f t="shared" si="43"/>
        <v>0</v>
      </c>
      <c r="IV23" s="27">
        <f t="shared" si="43"/>
        <v>0</v>
      </c>
    </row>
    <row r="24" spans="1:256" s="27" customFormat="1" ht="15" hidden="1">
      <c r="A24" s="26" t="s">
        <v>313</v>
      </c>
      <c r="B24" s="27">
        <f>IF(B3="Jul-Sep",(B7),(0))</f>
        <v>0</v>
      </c>
      <c r="C24" s="27">
        <f aca="true" t="shared" si="44" ref="C24:BN24">IF(C3="Jul-Sep",(C7),(0))</f>
        <v>0</v>
      </c>
      <c r="D24" s="27">
        <f t="shared" si="44"/>
        <v>0</v>
      </c>
      <c r="E24" s="27">
        <f t="shared" si="44"/>
        <v>0</v>
      </c>
      <c r="F24" s="27">
        <f t="shared" si="44"/>
        <v>0</v>
      </c>
      <c r="G24" s="27">
        <f t="shared" si="44"/>
        <v>0</v>
      </c>
      <c r="H24" s="27">
        <f t="shared" si="44"/>
        <v>0</v>
      </c>
      <c r="I24" s="27">
        <f t="shared" si="44"/>
        <v>0</v>
      </c>
      <c r="J24" s="27">
        <f t="shared" si="44"/>
        <v>0</v>
      </c>
      <c r="K24" s="27">
        <f t="shared" si="44"/>
        <v>0</v>
      </c>
      <c r="L24" s="27">
        <f t="shared" si="44"/>
        <v>0</v>
      </c>
      <c r="M24" s="27">
        <f t="shared" si="44"/>
        <v>0</v>
      </c>
      <c r="N24" s="27">
        <f t="shared" si="44"/>
        <v>0</v>
      </c>
      <c r="O24" s="27">
        <f t="shared" si="44"/>
        <v>0</v>
      </c>
      <c r="P24" s="27">
        <f t="shared" si="44"/>
        <v>0</v>
      </c>
      <c r="Q24" s="27">
        <f t="shared" si="44"/>
        <v>0</v>
      </c>
      <c r="R24" s="27">
        <f t="shared" si="44"/>
        <v>0</v>
      </c>
      <c r="S24" s="27">
        <f t="shared" si="44"/>
        <v>0</v>
      </c>
      <c r="T24" s="27">
        <f t="shared" si="44"/>
        <v>0</v>
      </c>
      <c r="U24" s="27">
        <f t="shared" si="44"/>
        <v>0</v>
      </c>
      <c r="V24" s="27">
        <f t="shared" si="44"/>
        <v>0</v>
      </c>
      <c r="W24" s="27">
        <f t="shared" si="44"/>
        <v>0</v>
      </c>
      <c r="X24" s="27">
        <f t="shared" si="44"/>
        <v>0</v>
      </c>
      <c r="Y24" s="27">
        <f t="shared" si="44"/>
        <v>0</v>
      </c>
      <c r="Z24" s="27">
        <f t="shared" si="44"/>
        <v>0</v>
      </c>
      <c r="AA24" s="27">
        <f t="shared" si="44"/>
        <v>0</v>
      </c>
      <c r="AB24" s="27">
        <f t="shared" si="44"/>
        <v>0</v>
      </c>
      <c r="AC24" s="27">
        <f t="shared" si="44"/>
        <v>0</v>
      </c>
      <c r="AD24" s="27">
        <f t="shared" si="44"/>
        <v>0</v>
      </c>
      <c r="AE24" s="27">
        <f t="shared" si="44"/>
        <v>0</v>
      </c>
      <c r="AF24" s="27">
        <f t="shared" si="44"/>
        <v>0</v>
      </c>
      <c r="AG24" s="27">
        <f t="shared" si="44"/>
        <v>0</v>
      </c>
      <c r="AH24" s="27">
        <f t="shared" si="44"/>
        <v>0</v>
      </c>
      <c r="AI24" s="27">
        <f t="shared" si="44"/>
        <v>0</v>
      </c>
      <c r="AJ24" s="27">
        <f t="shared" si="44"/>
        <v>0</v>
      </c>
      <c r="AK24" s="27">
        <f t="shared" si="44"/>
        <v>0</v>
      </c>
      <c r="AL24" s="27">
        <f t="shared" si="44"/>
        <v>0</v>
      </c>
      <c r="AM24" s="27">
        <f t="shared" si="44"/>
        <v>0</v>
      </c>
      <c r="AN24" s="27">
        <f t="shared" si="44"/>
        <v>0</v>
      </c>
      <c r="AO24" s="27">
        <f t="shared" si="44"/>
        <v>0</v>
      </c>
      <c r="AP24" s="27">
        <f t="shared" si="44"/>
        <v>0</v>
      </c>
      <c r="AQ24" s="27">
        <f t="shared" si="44"/>
        <v>0</v>
      </c>
      <c r="AR24" s="27">
        <f t="shared" si="44"/>
        <v>0</v>
      </c>
      <c r="AS24" s="27">
        <f t="shared" si="44"/>
        <v>0</v>
      </c>
      <c r="AT24" s="27">
        <f t="shared" si="44"/>
        <v>0</v>
      </c>
      <c r="AU24" s="27">
        <f t="shared" si="44"/>
        <v>0</v>
      </c>
      <c r="AV24" s="27">
        <f t="shared" si="44"/>
        <v>0</v>
      </c>
      <c r="AW24" s="27">
        <f t="shared" si="44"/>
        <v>0</v>
      </c>
      <c r="AX24" s="27">
        <f t="shared" si="44"/>
        <v>0</v>
      </c>
      <c r="AY24" s="27">
        <f t="shared" si="44"/>
        <v>0</v>
      </c>
      <c r="AZ24" s="27">
        <f t="shared" si="44"/>
        <v>0</v>
      </c>
      <c r="BA24" s="27">
        <f t="shared" si="44"/>
        <v>0</v>
      </c>
      <c r="BB24" s="27">
        <f t="shared" si="44"/>
        <v>0</v>
      </c>
      <c r="BC24" s="27">
        <f t="shared" si="44"/>
        <v>0</v>
      </c>
      <c r="BD24" s="27">
        <f t="shared" si="44"/>
        <v>0</v>
      </c>
      <c r="BE24" s="27">
        <f t="shared" si="44"/>
        <v>0</v>
      </c>
      <c r="BF24" s="27">
        <f t="shared" si="44"/>
        <v>0</v>
      </c>
      <c r="BG24" s="27">
        <f t="shared" si="44"/>
        <v>0</v>
      </c>
      <c r="BH24" s="27">
        <f t="shared" si="44"/>
        <v>0</v>
      </c>
      <c r="BI24" s="27">
        <f t="shared" si="44"/>
        <v>0</v>
      </c>
      <c r="BJ24" s="27">
        <f t="shared" si="44"/>
        <v>0</v>
      </c>
      <c r="BK24" s="27">
        <f t="shared" si="44"/>
        <v>0</v>
      </c>
      <c r="BL24" s="27">
        <f t="shared" si="44"/>
        <v>0</v>
      </c>
      <c r="BM24" s="27">
        <f t="shared" si="44"/>
        <v>0</v>
      </c>
      <c r="BN24" s="27">
        <f t="shared" si="44"/>
        <v>0</v>
      </c>
      <c r="BO24" s="27">
        <f aca="true" t="shared" si="45" ref="BO24:DZ24">IF(BO3="Jul-Sep",(BO7),(0))</f>
        <v>0</v>
      </c>
      <c r="BP24" s="27">
        <f t="shared" si="45"/>
        <v>0</v>
      </c>
      <c r="BQ24" s="27">
        <f t="shared" si="45"/>
        <v>0</v>
      </c>
      <c r="BR24" s="27">
        <f t="shared" si="45"/>
        <v>0</v>
      </c>
      <c r="BS24" s="27">
        <f t="shared" si="45"/>
        <v>0</v>
      </c>
      <c r="BT24" s="27">
        <f t="shared" si="45"/>
        <v>0</v>
      </c>
      <c r="BU24" s="27">
        <f t="shared" si="45"/>
        <v>0</v>
      </c>
      <c r="BV24" s="27">
        <f t="shared" si="45"/>
        <v>0</v>
      </c>
      <c r="BW24" s="27">
        <f t="shared" si="45"/>
        <v>0</v>
      </c>
      <c r="BX24" s="27">
        <f t="shared" si="45"/>
        <v>0</v>
      </c>
      <c r="BY24" s="27">
        <f t="shared" si="45"/>
        <v>0</v>
      </c>
      <c r="BZ24" s="27">
        <f t="shared" si="45"/>
        <v>0</v>
      </c>
      <c r="CA24" s="27">
        <f t="shared" si="45"/>
        <v>0</v>
      </c>
      <c r="CB24" s="27">
        <f t="shared" si="45"/>
        <v>0</v>
      </c>
      <c r="CC24" s="27">
        <f t="shared" si="45"/>
        <v>0</v>
      </c>
      <c r="CD24" s="27">
        <f t="shared" si="45"/>
        <v>0</v>
      </c>
      <c r="CE24" s="27">
        <f t="shared" si="45"/>
        <v>0</v>
      </c>
      <c r="CF24" s="27">
        <f t="shared" si="45"/>
        <v>0</v>
      </c>
      <c r="CG24" s="27">
        <f t="shared" si="45"/>
        <v>0</v>
      </c>
      <c r="CH24" s="27">
        <f t="shared" si="45"/>
        <v>0</v>
      </c>
      <c r="CI24" s="27">
        <f t="shared" si="45"/>
        <v>0</v>
      </c>
      <c r="CJ24" s="27">
        <f t="shared" si="45"/>
        <v>0</v>
      </c>
      <c r="CK24" s="27">
        <f t="shared" si="45"/>
        <v>0</v>
      </c>
      <c r="CL24" s="27">
        <f t="shared" si="45"/>
        <v>0</v>
      </c>
      <c r="CM24" s="27">
        <f t="shared" si="45"/>
        <v>0</v>
      </c>
      <c r="CN24" s="27">
        <f t="shared" si="45"/>
        <v>0</v>
      </c>
      <c r="CO24" s="27">
        <f t="shared" si="45"/>
        <v>0</v>
      </c>
      <c r="CP24" s="27">
        <f t="shared" si="45"/>
        <v>0</v>
      </c>
      <c r="CQ24" s="27">
        <f t="shared" si="45"/>
        <v>0</v>
      </c>
      <c r="CR24" s="27">
        <f t="shared" si="45"/>
        <v>0</v>
      </c>
      <c r="CS24" s="27">
        <f t="shared" si="45"/>
        <v>0</v>
      </c>
      <c r="CT24" s="27">
        <f t="shared" si="45"/>
        <v>0</v>
      </c>
      <c r="CU24" s="27">
        <f t="shared" si="45"/>
        <v>0</v>
      </c>
      <c r="CV24" s="27">
        <f t="shared" si="45"/>
        <v>0</v>
      </c>
      <c r="CW24" s="27">
        <f t="shared" si="45"/>
        <v>0</v>
      </c>
      <c r="CX24" s="27">
        <f t="shared" si="45"/>
        <v>0</v>
      </c>
      <c r="CY24" s="27">
        <f t="shared" si="45"/>
        <v>0</v>
      </c>
      <c r="CZ24" s="27">
        <f t="shared" si="45"/>
        <v>0</v>
      </c>
      <c r="DA24" s="27">
        <f t="shared" si="45"/>
        <v>0</v>
      </c>
      <c r="DB24" s="27">
        <f t="shared" si="45"/>
        <v>0</v>
      </c>
      <c r="DC24" s="27">
        <f t="shared" si="45"/>
        <v>0</v>
      </c>
      <c r="DD24" s="27">
        <f t="shared" si="45"/>
        <v>0</v>
      </c>
      <c r="DE24" s="27">
        <f t="shared" si="45"/>
        <v>0</v>
      </c>
      <c r="DF24" s="27">
        <f t="shared" si="45"/>
        <v>0</v>
      </c>
      <c r="DG24" s="27">
        <f t="shared" si="45"/>
        <v>0</v>
      </c>
      <c r="DH24" s="27">
        <f t="shared" si="45"/>
        <v>0</v>
      </c>
      <c r="DI24" s="27">
        <f t="shared" si="45"/>
        <v>0</v>
      </c>
      <c r="DJ24" s="27">
        <f t="shared" si="45"/>
        <v>0</v>
      </c>
      <c r="DK24" s="27">
        <f t="shared" si="45"/>
        <v>0</v>
      </c>
      <c r="DL24" s="27">
        <f t="shared" si="45"/>
        <v>0</v>
      </c>
      <c r="DM24" s="27">
        <f t="shared" si="45"/>
        <v>0</v>
      </c>
      <c r="DN24" s="27">
        <f t="shared" si="45"/>
        <v>0</v>
      </c>
      <c r="DO24" s="27">
        <f t="shared" si="45"/>
        <v>0</v>
      </c>
      <c r="DP24" s="27">
        <f t="shared" si="45"/>
        <v>0</v>
      </c>
      <c r="DQ24" s="27">
        <f t="shared" si="45"/>
        <v>0</v>
      </c>
      <c r="DR24" s="27">
        <f t="shared" si="45"/>
        <v>0</v>
      </c>
      <c r="DS24" s="27">
        <f t="shared" si="45"/>
        <v>0</v>
      </c>
      <c r="DT24" s="27">
        <f t="shared" si="45"/>
        <v>0</v>
      </c>
      <c r="DU24" s="27">
        <f t="shared" si="45"/>
        <v>0</v>
      </c>
      <c r="DV24" s="27">
        <f t="shared" si="45"/>
        <v>0</v>
      </c>
      <c r="DW24" s="27">
        <f t="shared" si="45"/>
        <v>0</v>
      </c>
      <c r="DX24" s="27">
        <f t="shared" si="45"/>
        <v>0</v>
      </c>
      <c r="DY24" s="27">
        <f t="shared" si="45"/>
        <v>0</v>
      </c>
      <c r="DZ24" s="27">
        <f t="shared" si="45"/>
        <v>0</v>
      </c>
      <c r="EA24" s="27">
        <f aca="true" t="shared" si="46" ref="EA24:GL24">IF(EA3="Jul-Sep",(EA7),(0))</f>
        <v>0</v>
      </c>
      <c r="EB24" s="27">
        <f t="shared" si="46"/>
        <v>0</v>
      </c>
      <c r="EC24" s="27">
        <f t="shared" si="46"/>
        <v>0</v>
      </c>
      <c r="ED24" s="27">
        <f t="shared" si="46"/>
        <v>0</v>
      </c>
      <c r="EE24" s="27">
        <f t="shared" si="46"/>
        <v>0</v>
      </c>
      <c r="EF24" s="27">
        <f t="shared" si="46"/>
        <v>0</v>
      </c>
      <c r="EG24" s="27">
        <f t="shared" si="46"/>
        <v>0</v>
      </c>
      <c r="EH24" s="27">
        <f t="shared" si="46"/>
        <v>0</v>
      </c>
      <c r="EI24" s="27">
        <f t="shared" si="46"/>
        <v>0</v>
      </c>
      <c r="EJ24" s="27">
        <f t="shared" si="46"/>
        <v>0</v>
      </c>
      <c r="EK24" s="27">
        <f t="shared" si="46"/>
        <v>0</v>
      </c>
      <c r="EL24" s="27">
        <f t="shared" si="46"/>
        <v>0</v>
      </c>
      <c r="EM24" s="27">
        <f t="shared" si="46"/>
        <v>0</v>
      </c>
      <c r="EN24" s="27">
        <f t="shared" si="46"/>
        <v>0</v>
      </c>
      <c r="EO24" s="27">
        <f t="shared" si="46"/>
        <v>0</v>
      </c>
      <c r="EP24" s="27">
        <f t="shared" si="46"/>
        <v>0</v>
      </c>
      <c r="EQ24" s="27">
        <f t="shared" si="46"/>
        <v>0</v>
      </c>
      <c r="ER24" s="27">
        <f t="shared" si="46"/>
        <v>0</v>
      </c>
      <c r="ES24" s="27">
        <f t="shared" si="46"/>
        <v>0</v>
      </c>
      <c r="ET24" s="27">
        <f t="shared" si="46"/>
        <v>0</v>
      </c>
      <c r="EU24" s="27">
        <f t="shared" si="46"/>
        <v>0</v>
      </c>
      <c r="EV24" s="27">
        <f t="shared" si="46"/>
        <v>0</v>
      </c>
      <c r="EW24" s="27">
        <f t="shared" si="46"/>
        <v>0</v>
      </c>
      <c r="EX24" s="27">
        <f t="shared" si="46"/>
        <v>0</v>
      </c>
      <c r="EY24" s="27">
        <f t="shared" si="46"/>
        <v>0</v>
      </c>
      <c r="EZ24" s="27">
        <f t="shared" si="46"/>
        <v>0</v>
      </c>
      <c r="FA24" s="27">
        <f t="shared" si="46"/>
        <v>0</v>
      </c>
      <c r="FB24" s="27">
        <f t="shared" si="46"/>
        <v>0</v>
      </c>
      <c r="FC24" s="27">
        <f t="shared" si="46"/>
        <v>0</v>
      </c>
      <c r="FD24" s="27">
        <f t="shared" si="46"/>
        <v>0</v>
      </c>
      <c r="FE24" s="27">
        <f t="shared" si="46"/>
        <v>0</v>
      </c>
      <c r="FF24" s="27">
        <f t="shared" si="46"/>
        <v>0</v>
      </c>
      <c r="FG24" s="27">
        <f t="shared" si="46"/>
        <v>0</v>
      </c>
      <c r="FH24" s="27">
        <f t="shared" si="46"/>
        <v>0</v>
      </c>
      <c r="FI24" s="27">
        <f t="shared" si="46"/>
        <v>0</v>
      </c>
      <c r="FJ24" s="27">
        <f t="shared" si="46"/>
        <v>0</v>
      </c>
      <c r="FK24" s="27">
        <f t="shared" si="46"/>
        <v>0</v>
      </c>
      <c r="FL24" s="27">
        <f t="shared" si="46"/>
        <v>0</v>
      </c>
      <c r="FM24" s="27">
        <f t="shared" si="46"/>
        <v>0</v>
      </c>
      <c r="FN24" s="27">
        <f t="shared" si="46"/>
        <v>0</v>
      </c>
      <c r="FO24" s="27">
        <f t="shared" si="46"/>
        <v>0</v>
      </c>
      <c r="FP24" s="27">
        <f t="shared" si="46"/>
        <v>0</v>
      </c>
      <c r="FQ24" s="27">
        <f t="shared" si="46"/>
        <v>0</v>
      </c>
      <c r="FR24" s="27">
        <f t="shared" si="46"/>
        <v>0</v>
      </c>
      <c r="FS24" s="27">
        <f t="shared" si="46"/>
        <v>0</v>
      </c>
      <c r="FT24" s="27">
        <f t="shared" si="46"/>
        <v>0</v>
      </c>
      <c r="FU24" s="27">
        <f t="shared" si="46"/>
        <v>0</v>
      </c>
      <c r="FV24" s="27">
        <f t="shared" si="46"/>
        <v>0</v>
      </c>
      <c r="FW24" s="27">
        <f t="shared" si="46"/>
        <v>0</v>
      </c>
      <c r="FX24" s="27">
        <f t="shared" si="46"/>
        <v>0</v>
      </c>
      <c r="FY24" s="27">
        <f t="shared" si="46"/>
        <v>0</v>
      </c>
      <c r="FZ24" s="27">
        <f t="shared" si="46"/>
        <v>0</v>
      </c>
      <c r="GA24" s="27">
        <f t="shared" si="46"/>
        <v>0</v>
      </c>
      <c r="GB24" s="27">
        <f t="shared" si="46"/>
        <v>0</v>
      </c>
      <c r="GC24" s="27">
        <f t="shared" si="46"/>
        <v>0</v>
      </c>
      <c r="GD24" s="27">
        <f t="shared" si="46"/>
        <v>0</v>
      </c>
      <c r="GE24" s="27">
        <f t="shared" si="46"/>
        <v>0</v>
      </c>
      <c r="GF24" s="27">
        <f t="shared" si="46"/>
        <v>0</v>
      </c>
      <c r="GG24" s="27">
        <f t="shared" si="46"/>
        <v>0</v>
      </c>
      <c r="GH24" s="27">
        <f t="shared" si="46"/>
        <v>0</v>
      </c>
      <c r="GI24" s="27">
        <f t="shared" si="46"/>
        <v>0</v>
      </c>
      <c r="GJ24" s="27">
        <f t="shared" si="46"/>
        <v>0</v>
      </c>
      <c r="GK24" s="27">
        <f t="shared" si="46"/>
        <v>0</v>
      </c>
      <c r="GL24" s="27">
        <f t="shared" si="46"/>
        <v>0</v>
      </c>
      <c r="GM24" s="27">
        <f aca="true" t="shared" si="47" ref="GM24:IV24">IF(GM3="Jul-Sep",(GM7),(0))</f>
        <v>0</v>
      </c>
      <c r="GN24" s="27">
        <f t="shared" si="47"/>
        <v>0</v>
      </c>
      <c r="GO24" s="27">
        <f t="shared" si="47"/>
        <v>0</v>
      </c>
      <c r="GP24" s="27">
        <f t="shared" si="47"/>
        <v>0</v>
      </c>
      <c r="GQ24" s="27">
        <f t="shared" si="47"/>
        <v>0</v>
      </c>
      <c r="GR24" s="27">
        <f t="shared" si="47"/>
        <v>0</v>
      </c>
      <c r="GS24" s="27">
        <f t="shared" si="47"/>
        <v>0</v>
      </c>
      <c r="GT24" s="27">
        <f t="shared" si="47"/>
        <v>0</v>
      </c>
      <c r="GU24" s="27">
        <f t="shared" si="47"/>
        <v>0</v>
      </c>
      <c r="GV24" s="27">
        <f t="shared" si="47"/>
        <v>0</v>
      </c>
      <c r="GW24" s="27">
        <f t="shared" si="47"/>
        <v>0</v>
      </c>
      <c r="GX24" s="27">
        <f t="shared" si="47"/>
        <v>0</v>
      </c>
      <c r="GY24" s="27">
        <f t="shared" si="47"/>
        <v>0</v>
      </c>
      <c r="GZ24" s="27">
        <f t="shared" si="47"/>
        <v>0</v>
      </c>
      <c r="HA24" s="27">
        <f t="shared" si="47"/>
        <v>0</v>
      </c>
      <c r="HB24" s="27">
        <f t="shared" si="47"/>
        <v>0</v>
      </c>
      <c r="HC24" s="27">
        <f t="shared" si="47"/>
        <v>0</v>
      </c>
      <c r="HD24" s="27">
        <f t="shared" si="47"/>
        <v>0</v>
      </c>
      <c r="HE24" s="27">
        <f t="shared" si="47"/>
        <v>0</v>
      </c>
      <c r="HF24" s="27">
        <f t="shared" si="47"/>
        <v>0</v>
      </c>
      <c r="HG24" s="27">
        <f t="shared" si="47"/>
        <v>0</v>
      </c>
      <c r="HH24" s="27">
        <f t="shared" si="47"/>
        <v>0</v>
      </c>
      <c r="HI24" s="27">
        <f t="shared" si="47"/>
        <v>0</v>
      </c>
      <c r="HJ24" s="27">
        <f t="shared" si="47"/>
        <v>0</v>
      </c>
      <c r="HK24" s="27">
        <f t="shared" si="47"/>
        <v>0</v>
      </c>
      <c r="HL24" s="27">
        <f t="shared" si="47"/>
        <v>0</v>
      </c>
      <c r="HM24" s="27">
        <f t="shared" si="47"/>
        <v>0</v>
      </c>
      <c r="HN24" s="27">
        <f t="shared" si="47"/>
        <v>0</v>
      </c>
      <c r="HO24" s="27">
        <f t="shared" si="47"/>
        <v>0</v>
      </c>
      <c r="HP24" s="27">
        <f t="shared" si="47"/>
        <v>0</v>
      </c>
      <c r="HQ24" s="27">
        <f t="shared" si="47"/>
        <v>0</v>
      </c>
      <c r="HR24" s="27">
        <f t="shared" si="47"/>
        <v>0</v>
      </c>
      <c r="HS24" s="27">
        <f t="shared" si="47"/>
        <v>0</v>
      </c>
      <c r="HT24" s="27">
        <f t="shared" si="47"/>
        <v>0</v>
      </c>
      <c r="HU24" s="27">
        <f t="shared" si="47"/>
        <v>0</v>
      </c>
      <c r="HV24" s="27">
        <f t="shared" si="47"/>
        <v>0</v>
      </c>
      <c r="HW24" s="27">
        <f t="shared" si="47"/>
        <v>0</v>
      </c>
      <c r="HX24" s="27">
        <f t="shared" si="47"/>
        <v>0</v>
      </c>
      <c r="HY24" s="27">
        <f t="shared" si="47"/>
        <v>0</v>
      </c>
      <c r="HZ24" s="27">
        <f t="shared" si="47"/>
        <v>0</v>
      </c>
      <c r="IA24" s="27">
        <f t="shared" si="47"/>
        <v>0</v>
      </c>
      <c r="IB24" s="27">
        <f t="shared" si="47"/>
        <v>0</v>
      </c>
      <c r="IC24" s="27">
        <f t="shared" si="47"/>
        <v>0</v>
      </c>
      <c r="ID24" s="27">
        <f t="shared" si="47"/>
        <v>0</v>
      </c>
      <c r="IE24" s="27">
        <f t="shared" si="47"/>
        <v>0</v>
      </c>
      <c r="IF24" s="27">
        <f t="shared" si="47"/>
        <v>0</v>
      </c>
      <c r="IG24" s="27">
        <f t="shared" si="47"/>
        <v>0</v>
      </c>
      <c r="IH24" s="27">
        <f t="shared" si="47"/>
        <v>0</v>
      </c>
      <c r="II24" s="27">
        <f t="shared" si="47"/>
        <v>0</v>
      </c>
      <c r="IJ24" s="27">
        <f t="shared" si="47"/>
        <v>0</v>
      </c>
      <c r="IK24" s="27">
        <f t="shared" si="47"/>
        <v>0</v>
      </c>
      <c r="IL24" s="27">
        <f t="shared" si="47"/>
        <v>0</v>
      </c>
      <c r="IM24" s="27">
        <f t="shared" si="47"/>
        <v>0</v>
      </c>
      <c r="IN24" s="27">
        <f t="shared" si="47"/>
        <v>0</v>
      </c>
      <c r="IO24" s="27">
        <f t="shared" si="47"/>
        <v>0</v>
      </c>
      <c r="IP24" s="27">
        <f t="shared" si="47"/>
        <v>0</v>
      </c>
      <c r="IQ24" s="27">
        <f t="shared" si="47"/>
        <v>0</v>
      </c>
      <c r="IR24" s="27">
        <f t="shared" si="47"/>
        <v>0</v>
      </c>
      <c r="IS24" s="27">
        <f t="shared" si="47"/>
        <v>0</v>
      </c>
      <c r="IT24" s="27">
        <f t="shared" si="47"/>
        <v>0</v>
      </c>
      <c r="IU24" s="27">
        <f t="shared" si="47"/>
        <v>0</v>
      </c>
      <c r="IV24" s="27">
        <f t="shared" si="47"/>
        <v>0</v>
      </c>
    </row>
    <row r="25" spans="1:5" s="27" customFormat="1" ht="15" hidden="1">
      <c r="A25" s="26" t="s">
        <v>316</v>
      </c>
      <c r="B25" s="27">
        <f>SUM(B21:IV21)</f>
        <v>0</v>
      </c>
      <c r="C25" s="27">
        <f>SUM(B22:IV22)</f>
        <v>0</v>
      </c>
      <c r="D25" s="27">
        <f>SUM(B23:IV23)</f>
        <v>0</v>
      </c>
      <c r="E25" s="27">
        <f>SUM(B24:IV24)</f>
        <v>0</v>
      </c>
    </row>
    <row r="26" spans="1:256" ht="15" hidden="1">
      <c r="A26" s="22" t="s">
        <v>335</v>
      </c>
      <c r="B26" s="23">
        <f>IF(AND(B3="Oct-Dec",(B5&gt;1),(B6&gt;1)),1,0)</f>
        <v>0</v>
      </c>
      <c r="C26" s="23">
        <f>IF(AND(C3="Oct-Dec",(C5&gt;1),(C6&gt;1)),1,0)</f>
        <v>0</v>
      </c>
      <c r="D26" s="23">
        <f>IF(AND(D3="Oct-Dec",(D5&gt;1),(D6&gt;1)),1,0)</f>
        <v>0</v>
      </c>
      <c r="E26" s="23">
        <f>IF(AND(E3="Oct-Dec",(E5&gt;1),(E6&gt;1)),1,0)</f>
        <v>0</v>
      </c>
      <c r="F26" s="23">
        <f aca="true" t="shared" si="48" ref="F26:BQ26">IF(AND(F3="Oct-Dec",(F5&gt;1),(F6&gt;1)),1,0)</f>
        <v>0</v>
      </c>
      <c r="G26" s="23">
        <f t="shared" si="48"/>
        <v>0</v>
      </c>
      <c r="H26" s="23">
        <f t="shared" si="48"/>
        <v>0</v>
      </c>
      <c r="I26" s="23">
        <f t="shared" si="48"/>
        <v>0</v>
      </c>
      <c r="J26" s="23">
        <f t="shared" si="48"/>
        <v>0</v>
      </c>
      <c r="K26" s="23">
        <f t="shared" si="48"/>
        <v>0</v>
      </c>
      <c r="L26" s="23">
        <f t="shared" si="48"/>
        <v>0</v>
      </c>
      <c r="M26" s="23">
        <f t="shared" si="48"/>
        <v>0</v>
      </c>
      <c r="N26" s="23">
        <f t="shared" si="48"/>
        <v>0</v>
      </c>
      <c r="O26" s="23">
        <f t="shared" si="48"/>
        <v>0</v>
      </c>
      <c r="P26" s="23">
        <f t="shared" si="48"/>
        <v>0</v>
      </c>
      <c r="Q26" s="23">
        <f t="shared" si="48"/>
        <v>0</v>
      </c>
      <c r="R26" s="23">
        <f t="shared" si="48"/>
        <v>0</v>
      </c>
      <c r="S26" s="23">
        <f t="shared" si="48"/>
        <v>0</v>
      </c>
      <c r="T26" s="23">
        <f t="shared" si="48"/>
        <v>0</v>
      </c>
      <c r="U26" s="23">
        <f t="shared" si="48"/>
        <v>0</v>
      </c>
      <c r="V26" s="23">
        <f t="shared" si="48"/>
        <v>0</v>
      </c>
      <c r="W26" s="23">
        <f t="shared" si="48"/>
        <v>0</v>
      </c>
      <c r="X26" s="23">
        <f t="shared" si="48"/>
        <v>0</v>
      </c>
      <c r="Y26" s="23">
        <f t="shared" si="48"/>
        <v>0</v>
      </c>
      <c r="Z26" s="23">
        <f t="shared" si="48"/>
        <v>0</v>
      </c>
      <c r="AA26" s="23">
        <f t="shared" si="48"/>
        <v>0</v>
      </c>
      <c r="AB26" s="23">
        <f t="shared" si="48"/>
        <v>0</v>
      </c>
      <c r="AC26" s="23">
        <f t="shared" si="48"/>
        <v>0</v>
      </c>
      <c r="AD26" s="23">
        <f t="shared" si="48"/>
        <v>0</v>
      </c>
      <c r="AE26" s="23">
        <f t="shared" si="48"/>
        <v>0</v>
      </c>
      <c r="AF26" s="23">
        <f t="shared" si="48"/>
        <v>0</v>
      </c>
      <c r="AG26" s="23">
        <f t="shared" si="48"/>
        <v>0</v>
      </c>
      <c r="AH26" s="23">
        <f t="shared" si="48"/>
        <v>0</v>
      </c>
      <c r="AI26" s="23">
        <f t="shared" si="48"/>
        <v>0</v>
      </c>
      <c r="AJ26" s="23">
        <f t="shared" si="48"/>
        <v>0</v>
      </c>
      <c r="AK26" s="23">
        <f t="shared" si="48"/>
        <v>0</v>
      </c>
      <c r="AL26" s="23">
        <f t="shared" si="48"/>
        <v>0</v>
      </c>
      <c r="AM26" s="23">
        <f t="shared" si="48"/>
        <v>0</v>
      </c>
      <c r="AN26" s="23">
        <f t="shared" si="48"/>
        <v>0</v>
      </c>
      <c r="AO26" s="23">
        <f t="shared" si="48"/>
        <v>0</v>
      </c>
      <c r="AP26" s="23">
        <f t="shared" si="48"/>
        <v>0</v>
      </c>
      <c r="AQ26" s="23">
        <f t="shared" si="48"/>
        <v>0</v>
      </c>
      <c r="AR26" s="23">
        <f t="shared" si="48"/>
        <v>0</v>
      </c>
      <c r="AS26" s="23">
        <f t="shared" si="48"/>
        <v>0</v>
      </c>
      <c r="AT26" s="23">
        <f t="shared" si="48"/>
        <v>0</v>
      </c>
      <c r="AU26" s="23">
        <f t="shared" si="48"/>
        <v>0</v>
      </c>
      <c r="AV26" s="23">
        <f t="shared" si="48"/>
        <v>0</v>
      </c>
      <c r="AW26" s="23">
        <f t="shared" si="48"/>
        <v>0</v>
      </c>
      <c r="AX26" s="23">
        <f t="shared" si="48"/>
        <v>0</v>
      </c>
      <c r="AY26" s="23">
        <f t="shared" si="48"/>
        <v>0</v>
      </c>
      <c r="AZ26" s="23">
        <f t="shared" si="48"/>
        <v>0</v>
      </c>
      <c r="BA26" s="23">
        <f t="shared" si="48"/>
        <v>0</v>
      </c>
      <c r="BB26" s="23">
        <f t="shared" si="48"/>
        <v>0</v>
      </c>
      <c r="BC26" s="23">
        <f t="shared" si="48"/>
        <v>0</v>
      </c>
      <c r="BD26" s="23">
        <f t="shared" si="48"/>
        <v>0</v>
      </c>
      <c r="BE26" s="23">
        <f t="shared" si="48"/>
        <v>0</v>
      </c>
      <c r="BF26" s="23">
        <f t="shared" si="48"/>
        <v>0</v>
      </c>
      <c r="BG26" s="23">
        <f t="shared" si="48"/>
        <v>0</v>
      </c>
      <c r="BH26" s="23">
        <f t="shared" si="48"/>
        <v>0</v>
      </c>
      <c r="BI26" s="23">
        <f t="shared" si="48"/>
        <v>0</v>
      </c>
      <c r="BJ26" s="23">
        <f t="shared" si="48"/>
        <v>0</v>
      </c>
      <c r="BK26" s="23">
        <f t="shared" si="48"/>
        <v>0</v>
      </c>
      <c r="BL26" s="23">
        <f t="shared" si="48"/>
        <v>0</v>
      </c>
      <c r="BM26" s="23">
        <f t="shared" si="48"/>
        <v>0</v>
      </c>
      <c r="BN26" s="23">
        <f t="shared" si="48"/>
        <v>0</v>
      </c>
      <c r="BO26" s="23">
        <f t="shared" si="48"/>
        <v>0</v>
      </c>
      <c r="BP26" s="23">
        <f t="shared" si="48"/>
        <v>0</v>
      </c>
      <c r="BQ26" s="23">
        <f t="shared" si="48"/>
        <v>0</v>
      </c>
      <c r="BR26" s="23">
        <f aca="true" t="shared" si="49" ref="BR26:EC26">IF(AND(BR3="Oct-Dec",(BR5&gt;1),(BR6&gt;1)),1,0)</f>
        <v>0</v>
      </c>
      <c r="BS26" s="23">
        <f t="shared" si="49"/>
        <v>0</v>
      </c>
      <c r="BT26" s="23">
        <f t="shared" si="49"/>
        <v>0</v>
      </c>
      <c r="BU26" s="23">
        <f t="shared" si="49"/>
        <v>0</v>
      </c>
      <c r="BV26" s="23">
        <f t="shared" si="49"/>
        <v>0</v>
      </c>
      <c r="BW26" s="23">
        <f t="shared" si="49"/>
        <v>0</v>
      </c>
      <c r="BX26" s="23">
        <f t="shared" si="49"/>
        <v>0</v>
      </c>
      <c r="BY26" s="23">
        <f t="shared" si="49"/>
        <v>0</v>
      </c>
      <c r="BZ26" s="23">
        <f t="shared" si="49"/>
        <v>0</v>
      </c>
      <c r="CA26" s="23">
        <f t="shared" si="49"/>
        <v>0</v>
      </c>
      <c r="CB26" s="23">
        <f t="shared" si="49"/>
        <v>0</v>
      </c>
      <c r="CC26" s="23">
        <f t="shared" si="49"/>
        <v>0</v>
      </c>
      <c r="CD26" s="23">
        <f t="shared" si="49"/>
        <v>0</v>
      </c>
      <c r="CE26" s="23">
        <f t="shared" si="49"/>
        <v>0</v>
      </c>
      <c r="CF26" s="23">
        <f t="shared" si="49"/>
        <v>0</v>
      </c>
      <c r="CG26" s="23">
        <f t="shared" si="49"/>
        <v>0</v>
      </c>
      <c r="CH26" s="23">
        <f t="shared" si="49"/>
        <v>0</v>
      </c>
      <c r="CI26" s="23">
        <f t="shared" si="49"/>
        <v>0</v>
      </c>
      <c r="CJ26" s="23">
        <f t="shared" si="49"/>
        <v>0</v>
      </c>
      <c r="CK26" s="23">
        <f t="shared" si="49"/>
        <v>0</v>
      </c>
      <c r="CL26" s="23">
        <f t="shared" si="49"/>
        <v>0</v>
      </c>
      <c r="CM26" s="23">
        <f t="shared" si="49"/>
        <v>0</v>
      </c>
      <c r="CN26" s="23">
        <f t="shared" si="49"/>
        <v>0</v>
      </c>
      <c r="CO26" s="23">
        <f t="shared" si="49"/>
        <v>0</v>
      </c>
      <c r="CP26" s="23">
        <f t="shared" si="49"/>
        <v>0</v>
      </c>
      <c r="CQ26" s="23">
        <f t="shared" si="49"/>
        <v>0</v>
      </c>
      <c r="CR26" s="23">
        <f t="shared" si="49"/>
        <v>0</v>
      </c>
      <c r="CS26" s="23">
        <f t="shared" si="49"/>
        <v>0</v>
      </c>
      <c r="CT26" s="23">
        <f t="shared" si="49"/>
        <v>0</v>
      </c>
      <c r="CU26" s="23">
        <f t="shared" si="49"/>
        <v>0</v>
      </c>
      <c r="CV26" s="23">
        <f t="shared" si="49"/>
        <v>0</v>
      </c>
      <c r="CW26" s="23">
        <f t="shared" si="49"/>
        <v>0</v>
      </c>
      <c r="CX26" s="23">
        <f t="shared" si="49"/>
        <v>0</v>
      </c>
      <c r="CY26" s="23">
        <f t="shared" si="49"/>
        <v>0</v>
      </c>
      <c r="CZ26" s="23">
        <f t="shared" si="49"/>
        <v>0</v>
      </c>
      <c r="DA26" s="23">
        <f t="shared" si="49"/>
        <v>0</v>
      </c>
      <c r="DB26" s="23">
        <f t="shared" si="49"/>
        <v>0</v>
      </c>
      <c r="DC26" s="23">
        <f t="shared" si="49"/>
        <v>0</v>
      </c>
      <c r="DD26" s="23">
        <f t="shared" si="49"/>
        <v>0</v>
      </c>
      <c r="DE26" s="23">
        <f t="shared" si="49"/>
        <v>0</v>
      </c>
      <c r="DF26" s="23">
        <f t="shared" si="49"/>
        <v>0</v>
      </c>
      <c r="DG26" s="23">
        <f t="shared" si="49"/>
        <v>0</v>
      </c>
      <c r="DH26" s="23">
        <f t="shared" si="49"/>
        <v>0</v>
      </c>
      <c r="DI26" s="23">
        <f t="shared" si="49"/>
        <v>0</v>
      </c>
      <c r="DJ26" s="23">
        <f t="shared" si="49"/>
        <v>0</v>
      </c>
      <c r="DK26" s="23">
        <f t="shared" si="49"/>
        <v>0</v>
      </c>
      <c r="DL26" s="23">
        <f t="shared" si="49"/>
        <v>0</v>
      </c>
      <c r="DM26" s="23">
        <f t="shared" si="49"/>
        <v>0</v>
      </c>
      <c r="DN26" s="23">
        <f t="shared" si="49"/>
        <v>0</v>
      </c>
      <c r="DO26" s="23">
        <f t="shared" si="49"/>
        <v>0</v>
      </c>
      <c r="DP26" s="23">
        <f t="shared" si="49"/>
        <v>0</v>
      </c>
      <c r="DQ26" s="23">
        <f t="shared" si="49"/>
        <v>0</v>
      </c>
      <c r="DR26" s="23">
        <f t="shared" si="49"/>
        <v>0</v>
      </c>
      <c r="DS26" s="23">
        <f t="shared" si="49"/>
        <v>0</v>
      </c>
      <c r="DT26" s="23">
        <f t="shared" si="49"/>
        <v>0</v>
      </c>
      <c r="DU26" s="23">
        <f t="shared" si="49"/>
        <v>0</v>
      </c>
      <c r="DV26" s="23">
        <f t="shared" si="49"/>
        <v>0</v>
      </c>
      <c r="DW26" s="23">
        <f t="shared" si="49"/>
        <v>0</v>
      </c>
      <c r="DX26" s="23">
        <f t="shared" si="49"/>
        <v>0</v>
      </c>
      <c r="DY26" s="23">
        <f t="shared" si="49"/>
        <v>0</v>
      </c>
      <c r="DZ26" s="23">
        <f t="shared" si="49"/>
        <v>0</v>
      </c>
      <c r="EA26" s="23">
        <f t="shared" si="49"/>
        <v>0</v>
      </c>
      <c r="EB26" s="23">
        <f t="shared" si="49"/>
        <v>0</v>
      </c>
      <c r="EC26" s="23">
        <f t="shared" si="49"/>
        <v>0</v>
      </c>
      <c r="ED26" s="23">
        <f aca="true" t="shared" si="50" ref="ED26:GO26">IF(AND(ED3="Oct-Dec",(ED5&gt;1),(ED6&gt;1)),1,0)</f>
        <v>0</v>
      </c>
      <c r="EE26" s="23">
        <f t="shared" si="50"/>
        <v>0</v>
      </c>
      <c r="EF26" s="23">
        <f t="shared" si="50"/>
        <v>0</v>
      </c>
      <c r="EG26" s="23">
        <f t="shared" si="50"/>
        <v>0</v>
      </c>
      <c r="EH26" s="23">
        <f t="shared" si="50"/>
        <v>0</v>
      </c>
      <c r="EI26" s="23">
        <f t="shared" si="50"/>
        <v>0</v>
      </c>
      <c r="EJ26" s="23">
        <f t="shared" si="50"/>
        <v>0</v>
      </c>
      <c r="EK26" s="23">
        <f t="shared" si="50"/>
        <v>0</v>
      </c>
      <c r="EL26" s="23">
        <f t="shared" si="50"/>
        <v>0</v>
      </c>
      <c r="EM26" s="23">
        <f t="shared" si="50"/>
        <v>0</v>
      </c>
      <c r="EN26" s="23">
        <f t="shared" si="50"/>
        <v>0</v>
      </c>
      <c r="EO26" s="23">
        <f t="shared" si="50"/>
        <v>0</v>
      </c>
      <c r="EP26" s="23">
        <f t="shared" si="50"/>
        <v>0</v>
      </c>
      <c r="EQ26" s="23">
        <f t="shared" si="50"/>
        <v>0</v>
      </c>
      <c r="ER26" s="23">
        <f t="shared" si="50"/>
        <v>0</v>
      </c>
      <c r="ES26" s="23">
        <f t="shared" si="50"/>
        <v>0</v>
      </c>
      <c r="ET26" s="23">
        <f t="shared" si="50"/>
        <v>0</v>
      </c>
      <c r="EU26" s="23">
        <f t="shared" si="50"/>
        <v>0</v>
      </c>
      <c r="EV26" s="23">
        <f t="shared" si="50"/>
        <v>0</v>
      </c>
      <c r="EW26" s="23">
        <f t="shared" si="50"/>
        <v>0</v>
      </c>
      <c r="EX26" s="23">
        <f t="shared" si="50"/>
        <v>0</v>
      </c>
      <c r="EY26" s="23">
        <f t="shared" si="50"/>
        <v>0</v>
      </c>
      <c r="EZ26" s="23">
        <f t="shared" si="50"/>
        <v>0</v>
      </c>
      <c r="FA26" s="23">
        <f t="shared" si="50"/>
        <v>0</v>
      </c>
      <c r="FB26" s="23">
        <f t="shared" si="50"/>
        <v>0</v>
      </c>
      <c r="FC26" s="23">
        <f t="shared" si="50"/>
        <v>0</v>
      </c>
      <c r="FD26" s="23">
        <f t="shared" si="50"/>
        <v>0</v>
      </c>
      <c r="FE26" s="23">
        <f t="shared" si="50"/>
        <v>0</v>
      </c>
      <c r="FF26" s="23">
        <f t="shared" si="50"/>
        <v>0</v>
      </c>
      <c r="FG26" s="23">
        <f t="shared" si="50"/>
        <v>0</v>
      </c>
      <c r="FH26" s="23">
        <f t="shared" si="50"/>
        <v>0</v>
      </c>
      <c r="FI26" s="23">
        <f t="shared" si="50"/>
        <v>0</v>
      </c>
      <c r="FJ26" s="23">
        <f t="shared" si="50"/>
        <v>0</v>
      </c>
      <c r="FK26" s="23">
        <f t="shared" si="50"/>
        <v>0</v>
      </c>
      <c r="FL26" s="23">
        <f t="shared" si="50"/>
        <v>0</v>
      </c>
      <c r="FM26" s="23">
        <f t="shared" si="50"/>
        <v>0</v>
      </c>
      <c r="FN26" s="23">
        <f t="shared" si="50"/>
        <v>0</v>
      </c>
      <c r="FO26" s="23">
        <f t="shared" si="50"/>
        <v>0</v>
      </c>
      <c r="FP26" s="23">
        <f t="shared" si="50"/>
        <v>0</v>
      </c>
      <c r="FQ26" s="23">
        <f t="shared" si="50"/>
        <v>0</v>
      </c>
      <c r="FR26" s="23">
        <f t="shared" si="50"/>
        <v>0</v>
      </c>
      <c r="FS26" s="23">
        <f t="shared" si="50"/>
        <v>0</v>
      </c>
      <c r="FT26" s="23">
        <f t="shared" si="50"/>
        <v>0</v>
      </c>
      <c r="FU26" s="23">
        <f t="shared" si="50"/>
        <v>0</v>
      </c>
      <c r="FV26" s="23">
        <f t="shared" si="50"/>
        <v>0</v>
      </c>
      <c r="FW26" s="23">
        <f t="shared" si="50"/>
        <v>0</v>
      </c>
      <c r="FX26" s="23">
        <f t="shared" si="50"/>
        <v>0</v>
      </c>
      <c r="FY26" s="23">
        <f t="shared" si="50"/>
        <v>0</v>
      </c>
      <c r="FZ26" s="23">
        <f t="shared" si="50"/>
        <v>0</v>
      </c>
      <c r="GA26" s="23">
        <f t="shared" si="50"/>
        <v>0</v>
      </c>
      <c r="GB26" s="23">
        <f t="shared" si="50"/>
        <v>0</v>
      </c>
      <c r="GC26" s="23">
        <f t="shared" si="50"/>
        <v>0</v>
      </c>
      <c r="GD26" s="23">
        <f t="shared" si="50"/>
        <v>0</v>
      </c>
      <c r="GE26" s="23">
        <f t="shared" si="50"/>
        <v>0</v>
      </c>
      <c r="GF26" s="23">
        <f t="shared" si="50"/>
        <v>0</v>
      </c>
      <c r="GG26" s="23">
        <f t="shared" si="50"/>
        <v>0</v>
      </c>
      <c r="GH26" s="23">
        <f t="shared" si="50"/>
        <v>0</v>
      </c>
      <c r="GI26" s="23">
        <f t="shared" si="50"/>
        <v>0</v>
      </c>
      <c r="GJ26" s="23">
        <f t="shared" si="50"/>
        <v>0</v>
      </c>
      <c r="GK26" s="23">
        <f t="shared" si="50"/>
        <v>0</v>
      </c>
      <c r="GL26" s="23">
        <f t="shared" si="50"/>
        <v>0</v>
      </c>
      <c r="GM26" s="23">
        <f t="shared" si="50"/>
        <v>0</v>
      </c>
      <c r="GN26" s="23">
        <f t="shared" si="50"/>
        <v>0</v>
      </c>
      <c r="GO26" s="23">
        <f t="shared" si="50"/>
        <v>0</v>
      </c>
      <c r="GP26" s="23">
        <f aca="true" t="shared" si="51" ref="GP26:IV26">IF(AND(GP3="Oct-Dec",(GP5&gt;1),(GP6&gt;1)),1,0)</f>
        <v>0</v>
      </c>
      <c r="GQ26" s="23">
        <f t="shared" si="51"/>
        <v>0</v>
      </c>
      <c r="GR26" s="23">
        <f t="shared" si="51"/>
        <v>0</v>
      </c>
      <c r="GS26" s="23">
        <f t="shared" si="51"/>
        <v>0</v>
      </c>
      <c r="GT26" s="23">
        <f t="shared" si="51"/>
        <v>0</v>
      </c>
      <c r="GU26" s="23">
        <f t="shared" si="51"/>
        <v>0</v>
      </c>
      <c r="GV26" s="23">
        <f t="shared" si="51"/>
        <v>0</v>
      </c>
      <c r="GW26" s="23">
        <f t="shared" si="51"/>
        <v>0</v>
      </c>
      <c r="GX26" s="23">
        <f t="shared" si="51"/>
        <v>0</v>
      </c>
      <c r="GY26" s="23">
        <f t="shared" si="51"/>
        <v>0</v>
      </c>
      <c r="GZ26" s="23">
        <f t="shared" si="51"/>
        <v>0</v>
      </c>
      <c r="HA26" s="23">
        <f t="shared" si="51"/>
        <v>0</v>
      </c>
      <c r="HB26" s="23">
        <f t="shared" si="51"/>
        <v>0</v>
      </c>
      <c r="HC26" s="23">
        <f t="shared" si="51"/>
        <v>0</v>
      </c>
      <c r="HD26" s="23">
        <f t="shared" si="51"/>
        <v>0</v>
      </c>
      <c r="HE26" s="23">
        <f t="shared" si="51"/>
        <v>0</v>
      </c>
      <c r="HF26" s="23">
        <f t="shared" si="51"/>
        <v>0</v>
      </c>
      <c r="HG26" s="23">
        <f t="shared" si="51"/>
        <v>0</v>
      </c>
      <c r="HH26" s="23">
        <f t="shared" si="51"/>
        <v>0</v>
      </c>
      <c r="HI26" s="23">
        <f t="shared" si="51"/>
        <v>0</v>
      </c>
      <c r="HJ26" s="23">
        <f t="shared" si="51"/>
        <v>0</v>
      </c>
      <c r="HK26" s="23">
        <f t="shared" si="51"/>
        <v>0</v>
      </c>
      <c r="HL26" s="23">
        <f t="shared" si="51"/>
        <v>0</v>
      </c>
      <c r="HM26" s="23">
        <f t="shared" si="51"/>
        <v>0</v>
      </c>
      <c r="HN26" s="23">
        <f t="shared" si="51"/>
        <v>0</v>
      </c>
      <c r="HO26" s="23">
        <f t="shared" si="51"/>
        <v>0</v>
      </c>
      <c r="HP26" s="23">
        <f t="shared" si="51"/>
        <v>0</v>
      </c>
      <c r="HQ26" s="23">
        <f t="shared" si="51"/>
        <v>0</v>
      </c>
      <c r="HR26" s="23">
        <f t="shared" si="51"/>
        <v>0</v>
      </c>
      <c r="HS26" s="23">
        <f t="shared" si="51"/>
        <v>0</v>
      </c>
      <c r="HT26" s="23">
        <f t="shared" si="51"/>
        <v>0</v>
      </c>
      <c r="HU26" s="23">
        <f t="shared" si="51"/>
        <v>0</v>
      </c>
      <c r="HV26" s="23">
        <f t="shared" si="51"/>
        <v>0</v>
      </c>
      <c r="HW26" s="23">
        <f t="shared" si="51"/>
        <v>0</v>
      </c>
      <c r="HX26" s="23">
        <f t="shared" si="51"/>
        <v>0</v>
      </c>
      <c r="HY26" s="23">
        <f t="shared" si="51"/>
        <v>0</v>
      </c>
      <c r="HZ26" s="23">
        <f t="shared" si="51"/>
        <v>0</v>
      </c>
      <c r="IA26" s="23">
        <f t="shared" si="51"/>
        <v>0</v>
      </c>
      <c r="IB26" s="23">
        <f t="shared" si="51"/>
        <v>0</v>
      </c>
      <c r="IC26" s="23">
        <f t="shared" si="51"/>
        <v>0</v>
      </c>
      <c r="ID26" s="23">
        <f t="shared" si="51"/>
        <v>0</v>
      </c>
      <c r="IE26" s="23">
        <f t="shared" si="51"/>
        <v>0</v>
      </c>
      <c r="IF26" s="23">
        <f t="shared" si="51"/>
        <v>0</v>
      </c>
      <c r="IG26" s="23">
        <f t="shared" si="51"/>
        <v>0</v>
      </c>
      <c r="IH26" s="23">
        <f t="shared" si="51"/>
        <v>0</v>
      </c>
      <c r="II26" s="23">
        <f t="shared" si="51"/>
        <v>0</v>
      </c>
      <c r="IJ26" s="23">
        <f t="shared" si="51"/>
        <v>0</v>
      </c>
      <c r="IK26" s="23">
        <f t="shared" si="51"/>
        <v>0</v>
      </c>
      <c r="IL26" s="23">
        <f t="shared" si="51"/>
        <v>0</v>
      </c>
      <c r="IM26" s="23">
        <f t="shared" si="51"/>
        <v>0</v>
      </c>
      <c r="IN26" s="23">
        <f t="shared" si="51"/>
        <v>0</v>
      </c>
      <c r="IO26" s="23">
        <f t="shared" si="51"/>
        <v>0</v>
      </c>
      <c r="IP26" s="23">
        <f t="shared" si="51"/>
        <v>0</v>
      </c>
      <c r="IQ26" s="23">
        <f t="shared" si="51"/>
        <v>0</v>
      </c>
      <c r="IR26" s="23">
        <f t="shared" si="51"/>
        <v>0</v>
      </c>
      <c r="IS26" s="23">
        <f t="shared" si="51"/>
        <v>0</v>
      </c>
      <c r="IT26" s="23">
        <f t="shared" si="51"/>
        <v>0</v>
      </c>
      <c r="IU26" s="23">
        <f t="shared" si="51"/>
        <v>0</v>
      </c>
      <c r="IV26" s="23">
        <f t="shared" si="51"/>
        <v>0</v>
      </c>
    </row>
    <row r="27" spans="1:256" ht="15" hidden="1">
      <c r="A27" s="22" t="s">
        <v>336</v>
      </c>
      <c r="B27" s="23">
        <f>IF(AND(B3="Jan-Mar",(B5&gt;1),(B6&gt;1)),1,0)</f>
        <v>0</v>
      </c>
      <c r="C27" s="23">
        <f>IF(AND(C3="Jan-Mar",(C5&gt;1),(C6&gt;1)),1,0)</f>
        <v>0</v>
      </c>
      <c r="D27" s="23">
        <f>IF(AND(D3="Jan-Mar",(D5&gt;1),(D6&gt;1)),1,0)</f>
        <v>0</v>
      </c>
      <c r="E27" s="23">
        <f>IF(AND(E3="Jan-Mar",(E5&gt;1),(E6&gt;1)),1,0)</f>
        <v>0</v>
      </c>
      <c r="F27" s="23">
        <f aca="true" t="shared" si="52" ref="F27:BQ27">IF(AND(F3="Jan-Mar",(F5&gt;1),(F6&gt;1)),1,0)</f>
        <v>0</v>
      </c>
      <c r="G27" s="23">
        <f t="shared" si="52"/>
        <v>0</v>
      </c>
      <c r="H27" s="23">
        <f t="shared" si="52"/>
        <v>0</v>
      </c>
      <c r="I27" s="23">
        <f t="shared" si="52"/>
        <v>0</v>
      </c>
      <c r="J27" s="23">
        <f t="shared" si="52"/>
        <v>0</v>
      </c>
      <c r="K27" s="23">
        <f t="shared" si="52"/>
        <v>0</v>
      </c>
      <c r="L27" s="23">
        <f t="shared" si="52"/>
        <v>0</v>
      </c>
      <c r="M27" s="23">
        <f t="shared" si="52"/>
        <v>0</v>
      </c>
      <c r="N27" s="23">
        <f t="shared" si="52"/>
        <v>0</v>
      </c>
      <c r="O27" s="23">
        <f t="shared" si="52"/>
        <v>0</v>
      </c>
      <c r="P27" s="23">
        <f t="shared" si="52"/>
        <v>0</v>
      </c>
      <c r="Q27" s="23">
        <f t="shared" si="52"/>
        <v>0</v>
      </c>
      <c r="R27" s="23">
        <f t="shared" si="52"/>
        <v>0</v>
      </c>
      <c r="S27" s="23">
        <f t="shared" si="52"/>
        <v>0</v>
      </c>
      <c r="T27" s="23">
        <f t="shared" si="52"/>
        <v>0</v>
      </c>
      <c r="U27" s="23">
        <f t="shared" si="52"/>
        <v>0</v>
      </c>
      <c r="V27" s="23">
        <f t="shared" si="52"/>
        <v>0</v>
      </c>
      <c r="W27" s="23">
        <f t="shared" si="52"/>
        <v>0</v>
      </c>
      <c r="X27" s="23">
        <f t="shared" si="52"/>
        <v>0</v>
      </c>
      <c r="Y27" s="23">
        <f t="shared" si="52"/>
        <v>0</v>
      </c>
      <c r="Z27" s="23">
        <f t="shared" si="52"/>
        <v>0</v>
      </c>
      <c r="AA27" s="23">
        <f t="shared" si="52"/>
        <v>0</v>
      </c>
      <c r="AB27" s="23">
        <f t="shared" si="52"/>
        <v>0</v>
      </c>
      <c r="AC27" s="23">
        <f t="shared" si="52"/>
        <v>0</v>
      </c>
      <c r="AD27" s="23">
        <f t="shared" si="52"/>
        <v>0</v>
      </c>
      <c r="AE27" s="23">
        <f t="shared" si="52"/>
        <v>0</v>
      </c>
      <c r="AF27" s="23">
        <f t="shared" si="52"/>
        <v>0</v>
      </c>
      <c r="AG27" s="23">
        <f t="shared" si="52"/>
        <v>0</v>
      </c>
      <c r="AH27" s="23">
        <f t="shared" si="52"/>
        <v>0</v>
      </c>
      <c r="AI27" s="23">
        <f t="shared" si="52"/>
        <v>0</v>
      </c>
      <c r="AJ27" s="23">
        <f t="shared" si="52"/>
        <v>0</v>
      </c>
      <c r="AK27" s="23">
        <f t="shared" si="52"/>
        <v>0</v>
      </c>
      <c r="AL27" s="23">
        <f t="shared" si="52"/>
        <v>0</v>
      </c>
      <c r="AM27" s="23">
        <f t="shared" si="52"/>
        <v>0</v>
      </c>
      <c r="AN27" s="23">
        <f t="shared" si="52"/>
        <v>0</v>
      </c>
      <c r="AO27" s="23">
        <f t="shared" si="52"/>
        <v>0</v>
      </c>
      <c r="AP27" s="23">
        <f t="shared" si="52"/>
        <v>0</v>
      </c>
      <c r="AQ27" s="23">
        <f t="shared" si="52"/>
        <v>0</v>
      </c>
      <c r="AR27" s="23">
        <f t="shared" si="52"/>
        <v>0</v>
      </c>
      <c r="AS27" s="23">
        <f t="shared" si="52"/>
        <v>0</v>
      </c>
      <c r="AT27" s="23">
        <f t="shared" si="52"/>
        <v>0</v>
      </c>
      <c r="AU27" s="23">
        <f t="shared" si="52"/>
        <v>0</v>
      </c>
      <c r="AV27" s="23">
        <f t="shared" si="52"/>
        <v>0</v>
      </c>
      <c r="AW27" s="23">
        <f t="shared" si="52"/>
        <v>0</v>
      </c>
      <c r="AX27" s="23">
        <f t="shared" si="52"/>
        <v>0</v>
      </c>
      <c r="AY27" s="23">
        <f t="shared" si="52"/>
        <v>0</v>
      </c>
      <c r="AZ27" s="23">
        <f t="shared" si="52"/>
        <v>0</v>
      </c>
      <c r="BA27" s="23">
        <f t="shared" si="52"/>
        <v>0</v>
      </c>
      <c r="BB27" s="23">
        <f t="shared" si="52"/>
        <v>0</v>
      </c>
      <c r="BC27" s="23">
        <f t="shared" si="52"/>
        <v>0</v>
      </c>
      <c r="BD27" s="23">
        <f t="shared" si="52"/>
        <v>0</v>
      </c>
      <c r="BE27" s="23">
        <f t="shared" si="52"/>
        <v>0</v>
      </c>
      <c r="BF27" s="23">
        <f t="shared" si="52"/>
        <v>0</v>
      </c>
      <c r="BG27" s="23">
        <f t="shared" si="52"/>
        <v>0</v>
      </c>
      <c r="BH27" s="23">
        <f t="shared" si="52"/>
        <v>0</v>
      </c>
      <c r="BI27" s="23">
        <f t="shared" si="52"/>
        <v>0</v>
      </c>
      <c r="BJ27" s="23">
        <f t="shared" si="52"/>
        <v>0</v>
      </c>
      <c r="BK27" s="23">
        <f t="shared" si="52"/>
        <v>0</v>
      </c>
      <c r="BL27" s="23">
        <f t="shared" si="52"/>
        <v>0</v>
      </c>
      <c r="BM27" s="23">
        <f t="shared" si="52"/>
        <v>0</v>
      </c>
      <c r="BN27" s="23">
        <f t="shared" si="52"/>
        <v>0</v>
      </c>
      <c r="BO27" s="23">
        <f t="shared" si="52"/>
        <v>0</v>
      </c>
      <c r="BP27" s="23">
        <f t="shared" si="52"/>
        <v>0</v>
      </c>
      <c r="BQ27" s="23">
        <f t="shared" si="52"/>
        <v>0</v>
      </c>
      <c r="BR27" s="23">
        <f aca="true" t="shared" si="53" ref="BR27:EC27">IF(AND(BR3="Jan-Mar",(BR5&gt;1),(BR6&gt;1)),1,0)</f>
        <v>0</v>
      </c>
      <c r="BS27" s="23">
        <f t="shared" si="53"/>
        <v>0</v>
      </c>
      <c r="BT27" s="23">
        <f t="shared" si="53"/>
        <v>0</v>
      </c>
      <c r="BU27" s="23">
        <f t="shared" si="53"/>
        <v>0</v>
      </c>
      <c r="BV27" s="23">
        <f t="shared" si="53"/>
        <v>0</v>
      </c>
      <c r="BW27" s="23">
        <f t="shared" si="53"/>
        <v>0</v>
      </c>
      <c r="BX27" s="23">
        <f t="shared" si="53"/>
        <v>0</v>
      </c>
      <c r="BY27" s="23">
        <f t="shared" si="53"/>
        <v>0</v>
      </c>
      <c r="BZ27" s="23">
        <f t="shared" si="53"/>
        <v>0</v>
      </c>
      <c r="CA27" s="23">
        <f t="shared" si="53"/>
        <v>0</v>
      </c>
      <c r="CB27" s="23">
        <f t="shared" si="53"/>
        <v>0</v>
      </c>
      <c r="CC27" s="23">
        <f t="shared" si="53"/>
        <v>0</v>
      </c>
      <c r="CD27" s="23">
        <f t="shared" si="53"/>
        <v>0</v>
      </c>
      <c r="CE27" s="23">
        <f t="shared" si="53"/>
        <v>0</v>
      </c>
      <c r="CF27" s="23">
        <f t="shared" si="53"/>
        <v>0</v>
      </c>
      <c r="CG27" s="23">
        <f t="shared" si="53"/>
        <v>0</v>
      </c>
      <c r="CH27" s="23">
        <f t="shared" si="53"/>
        <v>0</v>
      </c>
      <c r="CI27" s="23">
        <f t="shared" si="53"/>
        <v>0</v>
      </c>
      <c r="CJ27" s="23">
        <f t="shared" si="53"/>
        <v>0</v>
      </c>
      <c r="CK27" s="23">
        <f t="shared" si="53"/>
        <v>0</v>
      </c>
      <c r="CL27" s="23">
        <f t="shared" si="53"/>
        <v>0</v>
      </c>
      <c r="CM27" s="23">
        <f t="shared" si="53"/>
        <v>0</v>
      </c>
      <c r="CN27" s="23">
        <f t="shared" si="53"/>
        <v>0</v>
      </c>
      <c r="CO27" s="23">
        <f t="shared" si="53"/>
        <v>0</v>
      </c>
      <c r="CP27" s="23">
        <f t="shared" si="53"/>
        <v>0</v>
      </c>
      <c r="CQ27" s="23">
        <f t="shared" si="53"/>
        <v>0</v>
      </c>
      <c r="CR27" s="23">
        <f t="shared" si="53"/>
        <v>0</v>
      </c>
      <c r="CS27" s="23">
        <f t="shared" si="53"/>
        <v>0</v>
      </c>
      <c r="CT27" s="23">
        <f t="shared" si="53"/>
        <v>0</v>
      </c>
      <c r="CU27" s="23">
        <f t="shared" si="53"/>
        <v>0</v>
      </c>
      <c r="CV27" s="23">
        <f t="shared" si="53"/>
        <v>0</v>
      </c>
      <c r="CW27" s="23">
        <f t="shared" si="53"/>
        <v>0</v>
      </c>
      <c r="CX27" s="23">
        <f t="shared" si="53"/>
        <v>0</v>
      </c>
      <c r="CY27" s="23">
        <f t="shared" si="53"/>
        <v>0</v>
      </c>
      <c r="CZ27" s="23">
        <f t="shared" si="53"/>
        <v>0</v>
      </c>
      <c r="DA27" s="23">
        <f t="shared" si="53"/>
        <v>0</v>
      </c>
      <c r="DB27" s="23">
        <f t="shared" si="53"/>
        <v>0</v>
      </c>
      <c r="DC27" s="23">
        <f t="shared" si="53"/>
        <v>0</v>
      </c>
      <c r="DD27" s="23">
        <f t="shared" si="53"/>
        <v>0</v>
      </c>
      <c r="DE27" s="23">
        <f t="shared" si="53"/>
        <v>0</v>
      </c>
      <c r="DF27" s="23">
        <f t="shared" si="53"/>
        <v>0</v>
      </c>
      <c r="DG27" s="23">
        <f t="shared" si="53"/>
        <v>0</v>
      </c>
      <c r="DH27" s="23">
        <f t="shared" si="53"/>
        <v>0</v>
      </c>
      <c r="DI27" s="23">
        <f t="shared" si="53"/>
        <v>0</v>
      </c>
      <c r="DJ27" s="23">
        <f t="shared" si="53"/>
        <v>0</v>
      </c>
      <c r="DK27" s="23">
        <f t="shared" si="53"/>
        <v>0</v>
      </c>
      <c r="DL27" s="23">
        <f t="shared" si="53"/>
        <v>0</v>
      </c>
      <c r="DM27" s="23">
        <f t="shared" si="53"/>
        <v>0</v>
      </c>
      <c r="DN27" s="23">
        <f t="shared" si="53"/>
        <v>0</v>
      </c>
      <c r="DO27" s="23">
        <f t="shared" si="53"/>
        <v>0</v>
      </c>
      <c r="DP27" s="23">
        <f t="shared" si="53"/>
        <v>0</v>
      </c>
      <c r="DQ27" s="23">
        <f t="shared" si="53"/>
        <v>0</v>
      </c>
      <c r="DR27" s="23">
        <f t="shared" si="53"/>
        <v>0</v>
      </c>
      <c r="DS27" s="23">
        <f t="shared" si="53"/>
        <v>0</v>
      </c>
      <c r="DT27" s="23">
        <f t="shared" si="53"/>
        <v>0</v>
      </c>
      <c r="DU27" s="23">
        <f t="shared" si="53"/>
        <v>0</v>
      </c>
      <c r="DV27" s="23">
        <f t="shared" si="53"/>
        <v>0</v>
      </c>
      <c r="DW27" s="23">
        <f t="shared" si="53"/>
        <v>0</v>
      </c>
      <c r="DX27" s="23">
        <f t="shared" si="53"/>
        <v>0</v>
      </c>
      <c r="DY27" s="23">
        <f t="shared" si="53"/>
        <v>0</v>
      </c>
      <c r="DZ27" s="23">
        <f t="shared" si="53"/>
        <v>0</v>
      </c>
      <c r="EA27" s="23">
        <f t="shared" si="53"/>
        <v>0</v>
      </c>
      <c r="EB27" s="23">
        <f t="shared" si="53"/>
        <v>0</v>
      </c>
      <c r="EC27" s="23">
        <f t="shared" si="53"/>
        <v>0</v>
      </c>
      <c r="ED27" s="23">
        <f aca="true" t="shared" si="54" ref="ED27:GO27">IF(AND(ED3="Jan-Mar",(ED5&gt;1),(ED6&gt;1)),1,0)</f>
        <v>0</v>
      </c>
      <c r="EE27" s="23">
        <f t="shared" si="54"/>
        <v>0</v>
      </c>
      <c r="EF27" s="23">
        <f t="shared" si="54"/>
        <v>0</v>
      </c>
      <c r="EG27" s="23">
        <f t="shared" si="54"/>
        <v>0</v>
      </c>
      <c r="EH27" s="23">
        <f t="shared" si="54"/>
        <v>0</v>
      </c>
      <c r="EI27" s="23">
        <f t="shared" si="54"/>
        <v>0</v>
      </c>
      <c r="EJ27" s="23">
        <f t="shared" si="54"/>
        <v>0</v>
      </c>
      <c r="EK27" s="23">
        <f t="shared" si="54"/>
        <v>0</v>
      </c>
      <c r="EL27" s="23">
        <f t="shared" si="54"/>
        <v>0</v>
      </c>
      <c r="EM27" s="23">
        <f t="shared" si="54"/>
        <v>0</v>
      </c>
      <c r="EN27" s="23">
        <f t="shared" si="54"/>
        <v>0</v>
      </c>
      <c r="EO27" s="23">
        <f t="shared" si="54"/>
        <v>0</v>
      </c>
      <c r="EP27" s="23">
        <f t="shared" si="54"/>
        <v>0</v>
      </c>
      <c r="EQ27" s="23">
        <f t="shared" si="54"/>
        <v>0</v>
      </c>
      <c r="ER27" s="23">
        <f t="shared" si="54"/>
        <v>0</v>
      </c>
      <c r="ES27" s="23">
        <f t="shared" si="54"/>
        <v>0</v>
      </c>
      <c r="ET27" s="23">
        <f t="shared" si="54"/>
        <v>0</v>
      </c>
      <c r="EU27" s="23">
        <f t="shared" si="54"/>
        <v>0</v>
      </c>
      <c r="EV27" s="23">
        <f t="shared" si="54"/>
        <v>0</v>
      </c>
      <c r="EW27" s="23">
        <f t="shared" si="54"/>
        <v>0</v>
      </c>
      <c r="EX27" s="23">
        <f t="shared" si="54"/>
        <v>0</v>
      </c>
      <c r="EY27" s="23">
        <f t="shared" si="54"/>
        <v>0</v>
      </c>
      <c r="EZ27" s="23">
        <f t="shared" si="54"/>
        <v>0</v>
      </c>
      <c r="FA27" s="23">
        <f t="shared" si="54"/>
        <v>0</v>
      </c>
      <c r="FB27" s="23">
        <f t="shared" si="54"/>
        <v>0</v>
      </c>
      <c r="FC27" s="23">
        <f t="shared" si="54"/>
        <v>0</v>
      </c>
      <c r="FD27" s="23">
        <f t="shared" si="54"/>
        <v>0</v>
      </c>
      <c r="FE27" s="23">
        <f t="shared" si="54"/>
        <v>0</v>
      </c>
      <c r="FF27" s="23">
        <f t="shared" si="54"/>
        <v>0</v>
      </c>
      <c r="FG27" s="23">
        <f t="shared" si="54"/>
        <v>0</v>
      </c>
      <c r="FH27" s="23">
        <f t="shared" si="54"/>
        <v>0</v>
      </c>
      <c r="FI27" s="23">
        <f t="shared" si="54"/>
        <v>0</v>
      </c>
      <c r="FJ27" s="23">
        <f t="shared" si="54"/>
        <v>0</v>
      </c>
      <c r="FK27" s="23">
        <f t="shared" si="54"/>
        <v>0</v>
      </c>
      <c r="FL27" s="23">
        <f t="shared" si="54"/>
        <v>0</v>
      </c>
      <c r="FM27" s="23">
        <f t="shared" si="54"/>
        <v>0</v>
      </c>
      <c r="FN27" s="23">
        <f t="shared" si="54"/>
        <v>0</v>
      </c>
      <c r="FO27" s="23">
        <f t="shared" si="54"/>
        <v>0</v>
      </c>
      <c r="FP27" s="23">
        <f t="shared" si="54"/>
        <v>0</v>
      </c>
      <c r="FQ27" s="23">
        <f t="shared" si="54"/>
        <v>0</v>
      </c>
      <c r="FR27" s="23">
        <f t="shared" si="54"/>
        <v>0</v>
      </c>
      <c r="FS27" s="23">
        <f t="shared" si="54"/>
        <v>0</v>
      </c>
      <c r="FT27" s="23">
        <f t="shared" si="54"/>
        <v>0</v>
      </c>
      <c r="FU27" s="23">
        <f t="shared" si="54"/>
        <v>0</v>
      </c>
      <c r="FV27" s="23">
        <f t="shared" si="54"/>
        <v>0</v>
      </c>
      <c r="FW27" s="23">
        <f t="shared" si="54"/>
        <v>0</v>
      </c>
      <c r="FX27" s="23">
        <f t="shared" si="54"/>
        <v>0</v>
      </c>
      <c r="FY27" s="23">
        <f t="shared" si="54"/>
        <v>0</v>
      </c>
      <c r="FZ27" s="23">
        <f t="shared" si="54"/>
        <v>0</v>
      </c>
      <c r="GA27" s="23">
        <f t="shared" si="54"/>
        <v>0</v>
      </c>
      <c r="GB27" s="23">
        <f t="shared" si="54"/>
        <v>0</v>
      </c>
      <c r="GC27" s="23">
        <f t="shared" si="54"/>
        <v>0</v>
      </c>
      <c r="GD27" s="23">
        <f t="shared" si="54"/>
        <v>0</v>
      </c>
      <c r="GE27" s="23">
        <f t="shared" si="54"/>
        <v>0</v>
      </c>
      <c r="GF27" s="23">
        <f t="shared" si="54"/>
        <v>0</v>
      </c>
      <c r="GG27" s="23">
        <f t="shared" si="54"/>
        <v>0</v>
      </c>
      <c r="GH27" s="23">
        <f t="shared" si="54"/>
        <v>0</v>
      </c>
      <c r="GI27" s="23">
        <f t="shared" si="54"/>
        <v>0</v>
      </c>
      <c r="GJ27" s="23">
        <f t="shared" si="54"/>
        <v>0</v>
      </c>
      <c r="GK27" s="23">
        <f t="shared" si="54"/>
        <v>0</v>
      </c>
      <c r="GL27" s="23">
        <f t="shared" si="54"/>
        <v>0</v>
      </c>
      <c r="GM27" s="23">
        <f t="shared" si="54"/>
        <v>0</v>
      </c>
      <c r="GN27" s="23">
        <f t="shared" si="54"/>
        <v>0</v>
      </c>
      <c r="GO27" s="23">
        <f t="shared" si="54"/>
        <v>0</v>
      </c>
      <c r="GP27" s="23">
        <f aca="true" t="shared" si="55" ref="GP27:IV27">IF(AND(GP3="Jan-Mar",(GP5&gt;1),(GP6&gt;1)),1,0)</f>
        <v>0</v>
      </c>
      <c r="GQ27" s="23">
        <f t="shared" si="55"/>
        <v>0</v>
      </c>
      <c r="GR27" s="23">
        <f t="shared" si="55"/>
        <v>0</v>
      </c>
      <c r="GS27" s="23">
        <f t="shared" si="55"/>
        <v>0</v>
      </c>
      <c r="GT27" s="23">
        <f t="shared" si="55"/>
        <v>0</v>
      </c>
      <c r="GU27" s="23">
        <f t="shared" si="55"/>
        <v>0</v>
      </c>
      <c r="GV27" s="23">
        <f t="shared" si="55"/>
        <v>0</v>
      </c>
      <c r="GW27" s="23">
        <f t="shared" si="55"/>
        <v>0</v>
      </c>
      <c r="GX27" s="23">
        <f t="shared" si="55"/>
        <v>0</v>
      </c>
      <c r="GY27" s="23">
        <f t="shared" si="55"/>
        <v>0</v>
      </c>
      <c r="GZ27" s="23">
        <f t="shared" si="55"/>
        <v>0</v>
      </c>
      <c r="HA27" s="23">
        <f t="shared" si="55"/>
        <v>0</v>
      </c>
      <c r="HB27" s="23">
        <f t="shared" si="55"/>
        <v>0</v>
      </c>
      <c r="HC27" s="23">
        <f t="shared" si="55"/>
        <v>0</v>
      </c>
      <c r="HD27" s="23">
        <f t="shared" si="55"/>
        <v>0</v>
      </c>
      <c r="HE27" s="23">
        <f t="shared" si="55"/>
        <v>0</v>
      </c>
      <c r="HF27" s="23">
        <f t="shared" si="55"/>
        <v>0</v>
      </c>
      <c r="HG27" s="23">
        <f t="shared" si="55"/>
        <v>0</v>
      </c>
      <c r="HH27" s="23">
        <f t="shared" si="55"/>
        <v>0</v>
      </c>
      <c r="HI27" s="23">
        <f t="shared" si="55"/>
        <v>0</v>
      </c>
      <c r="HJ27" s="23">
        <f t="shared" si="55"/>
        <v>0</v>
      </c>
      <c r="HK27" s="23">
        <f t="shared" si="55"/>
        <v>0</v>
      </c>
      <c r="HL27" s="23">
        <f t="shared" si="55"/>
        <v>0</v>
      </c>
      <c r="HM27" s="23">
        <f t="shared" si="55"/>
        <v>0</v>
      </c>
      <c r="HN27" s="23">
        <f t="shared" si="55"/>
        <v>0</v>
      </c>
      <c r="HO27" s="23">
        <f t="shared" si="55"/>
        <v>0</v>
      </c>
      <c r="HP27" s="23">
        <f t="shared" si="55"/>
        <v>0</v>
      </c>
      <c r="HQ27" s="23">
        <f t="shared" si="55"/>
        <v>0</v>
      </c>
      <c r="HR27" s="23">
        <f t="shared" si="55"/>
        <v>0</v>
      </c>
      <c r="HS27" s="23">
        <f t="shared" si="55"/>
        <v>0</v>
      </c>
      <c r="HT27" s="23">
        <f t="shared" si="55"/>
        <v>0</v>
      </c>
      <c r="HU27" s="23">
        <f t="shared" si="55"/>
        <v>0</v>
      </c>
      <c r="HV27" s="23">
        <f t="shared" si="55"/>
        <v>0</v>
      </c>
      <c r="HW27" s="23">
        <f t="shared" si="55"/>
        <v>0</v>
      </c>
      <c r="HX27" s="23">
        <f t="shared" si="55"/>
        <v>0</v>
      </c>
      <c r="HY27" s="23">
        <f t="shared" si="55"/>
        <v>0</v>
      </c>
      <c r="HZ27" s="23">
        <f t="shared" si="55"/>
        <v>0</v>
      </c>
      <c r="IA27" s="23">
        <f t="shared" si="55"/>
        <v>0</v>
      </c>
      <c r="IB27" s="23">
        <f t="shared" si="55"/>
        <v>0</v>
      </c>
      <c r="IC27" s="23">
        <f t="shared" si="55"/>
        <v>0</v>
      </c>
      <c r="ID27" s="23">
        <f t="shared" si="55"/>
        <v>0</v>
      </c>
      <c r="IE27" s="23">
        <f t="shared" si="55"/>
        <v>0</v>
      </c>
      <c r="IF27" s="23">
        <f t="shared" si="55"/>
        <v>0</v>
      </c>
      <c r="IG27" s="23">
        <f t="shared" si="55"/>
        <v>0</v>
      </c>
      <c r="IH27" s="23">
        <f t="shared" si="55"/>
        <v>0</v>
      </c>
      <c r="II27" s="23">
        <f t="shared" si="55"/>
        <v>0</v>
      </c>
      <c r="IJ27" s="23">
        <f t="shared" si="55"/>
        <v>0</v>
      </c>
      <c r="IK27" s="23">
        <f t="shared" si="55"/>
        <v>0</v>
      </c>
      <c r="IL27" s="23">
        <f t="shared" si="55"/>
        <v>0</v>
      </c>
      <c r="IM27" s="23">
        <f t="shared" si="55"/>
        <v>0</v>
      </c>
      <c r="IN27" s="23">
        <f t="shared" si="55"/>
        <v>0</v>
      </c>
      <c r="IO27" s="23">
        <f t="shared" si="55"/>
        <v>0</v>
      </c>
      <c r="IP27" s="23">
        <f t="shared" si="55"/>
        <v>0</v>
      </c>
      <c r="IQ27" s="23">
        <f t="shared" si="55"/>
        <v>0</v>
      </c>
      <c r="IR27" s="23">
        <f t="shared" si="55"/>
        <v>0</v>
      </c>
      <c r="IS27" s="23">
        <f t="shared" si="55"/>
        <v>0</v>
      </c>
      <c r="IT27" s="23">
        <f t="shared" si="55"/>
        <v>0</v>
      </c>
      <c r="IU27" s="23">
        <f t="shared" si="55"/>
        <v>0</v>
      </c>
      <c r="IV27" s="23">
        <f t="shared" si="55"/>
        <v>0</v>
      </c>
    </row>
    <row r="28" spans="1:256" ht="15" hidden="1">
      <c r="A28" s="22" t="s">
        <v>337</v>
      </c>
      <c r="B28" s="23">
        <f>IF(AND(B3="Apr-Jun",(B5&gt;1),(B6&gt;1)),1,0)</f>
        <v>0</v>
      </c>
      <c r="C28" s="23">
        <f>IF(AND(C3="Apr-Jun",(C5&gt;1),(C6&gt;1)),1,0)</f>
        <v>0</v>
      </c>
      <c r="D28" s="23">
        <f>IF(AND(D3="Apr-Jun",(D5&gt;1),(D6&gt;1)),1,0)</f>
        <v>0</v>
      </c>
      <c r="E28" s="23">
        <f>IF(AND(E3="Apr-Jun",(E5&gt;1),(E6&gt;1)),1,0)</f>
        <v>0</v>
      </c>
      <c r="F28" s="23">
        <f aca="true" t="shared" si="56" ref="F28:BQ28">IF(AND(F3="Apr-Jun",(F5&gt;1),(F6&gt;1)),1,0)</f>
        <v>0</v>
      </c>
      <c r="G28" s="23">
        <f t="shared" si="56"/>
        <v>0</v>
      </c>
      <c r="H28" s="23">
        <f t="shared" si="56"/>
        <v>0</v>
      </c>
      <c r="I28" s="23">
        <f t="shared" si="56"/>
        <v>0</v>
      </c>
      <c r="J28" s="23">
        <f t="shared" si="56"/>
        <v>0</v>
      </c>
      <c r="K28" s="23">
        <f t="shared" si="56"/>
        <v>0</v>
      </c>
      <c r="L28" s="23">
        <f t="shared" si="56"/>
        <v>0</v>
      </c>
      <c r="M28" s="23">
        <f t="shared" si="56"/>
        <v>0</v>
      </c>
      <c r="N28" s="23">
        <f t="shared" si="56"/>
        <v>0</v>
      </c>
      <c r="O28" s="23">
        <f t="shared" si="56"/>
        <v>0</v>
      </c>
      <c r="P28" s="23">
        <f t="shared" si="56"/>
        <v>0</v>
      </c>
      <c r="Q28" s="23">
        <f t="shared" si="56"/>
        <v>0</v>
      </c>
      <c r="R28" s="23">
        <f t="shared" si="56"/>
        <v>0</v>
      </c>
      <c r="S28" s="23">
        <f t="shared" si="56"/>
        <v>0</v>
      </c>
      <c r="T28" s="23">
        <f t="shared" si="56"/>
        <v>0</v>
      </c>
      <c r="U28" s="23">
        <f t="shared" si="56"/>
        <v>0</v>
      </c>
      <c r="V28" s="23">
        <f t="shared" si="56"/>
        <v>0</v>
      </c>
      <c r="W28" s="23">
        <f t="shared" si="56"/>
        <v>0</v>
      </c>
      <c r="X28" s="23">
        <f t="shared" si="56"/>
        <v>0</v>
      </c>
      <c r="Y28" s="23">
        <f t="shared" si="56"/>
        <v>0</v>
      </c>
      <c r="Z28" s="23">
        <f t="shared" si="56"/>
        <v>0</v>
      </c>
      <c r="AA28" s="23">
        <f t="shared" si="56"/>
        <v>0</v>
      </c>
      <c r="AB28" s="23">
        <f t="shared" si="56"/>
        <v>0</v>
      </c>
      <c r="AC28" s="23">
        <f t="shared" si="56"/>
        <v>0</v>
      </c>
      <c r="AD28" s="23">
        <f t="shared" si="56"/>
        <v>0</v>
      </c>
      <c r="AE28" s="23">
        <f t="shared" si="56"/>
        <v>0</v>
      </c>
      <c r="AF28" s="23">
        <f t="shared" si="56"/>
        <v>0</v>
      </c>
      <c r="AG28" s="23">
        <f t="shared" si="56"/>
        <v>0</v>
      </c>
      <c r="AH28" s="23">
        <f t="shared" si="56"/>
        <v>0</v>
      </c>
      <c r="AI28" s="23">
        <f t="shared" si="56"/>
        <v>0</v>
      </c>
      <c r="AJ28" s="23">
        <f t="shared" si="56"/>
        <v>0</v>
      </c>
      <c r="AK28" s="23">
        <f t="shared" si="56"/>
        <v>0</v>
      </c>
      <c r="AL28" s="23">
        <f t="shared" si="56"/>
        <v>0</v>
      </c>
      <c r="AM28" s="23">
        <f t="shared" si="56"/>
        <v>0</v>
      </c>
      <c r="AN28" s="23">
        <f t="shared" si="56"/>
        <v>0</v>
      </c>
      <c r="AO28" s="23">
        <f t="shared" si="56"/>
        <v>0</v>
      </c>
      <c r="AP28" s="23">
        <f t="shared" si="56"/>
        <v>0</v>
      </c>
      <c r="AQ28" s="23">
        <f t="shared" si="56"/>
        <v>0</v>
      </c>
      <c r="AR28" s="23">
        <f t="shared" si="56"/>
        <v>0</v>
      </c>
      <c r="AS28" s="23">
        <f t="shared" si="56"/>
        <v>0</v>
      </c>
      <c r="AT28" s="23">
        <f t="shared" si="56"/>
        <v>0</v>
      </c>
      <c r="AU28" s="23">
        <f t="shared" si="56"/>
        <v>0</v>
      </c>
      <c r="AV28" s="23">
        <f t="shared" si="56"/>
        <v>0</v>
      </c>
      <c r="AW28" s="23">
        <f t="shared" si="56"/>
        <v>0</v>
      </c>
      <c r="AX28" s="23">
        <f t="shared" si="56"/>
        <v>0</v>
      </c>
      <c r="AY28" s="23">
        <f t="shared" si="56"/>
        <v>0</v>
      </c>
      <c r="AZ28" s="23">
        <f t="shared" si="56"/>
        <v>0</v>
      </c>
      <c r="BA28" s="23">
        <f t="shared" si="56"/>
        <v>0</v>
      </c>
      <c r="BB28" s="23">
        <f t="shared" si="56"/>
        <v>0</v>
      </c>
      <c r="BC28" s="23">
        <f t="shared" si="56"/>
        <v>0</v>
      </c>
      <c r="BD28" s="23">
        <f t="shared" si="56"/>
        <v>0</v>
      </c>
      <c r="BE28" s="23">
        <f t="shared" si="56"/>
        <v>0</v>
      </c>
      <c r="BF28" s="23">
        <f t="shared" si="56"/>
        <v>0</v>
      </c>
      <c r="BG28" s="23">
        <f t="shared" si="56"/>
        <v>0</v>
      </c>
      <c r="BH28" s="23">
        <f t="shared" si="56"/>
        <v>0</v>
      </c>
      <c r="BI28" s="23">
        <f t="shared" si="56"/>
        <v>0</v>
      </c>
      <c r="BJ28" s="23">
        <f t="shared" si="56"/>
        <v>0</v>
      </c>
      <c r="BK28" s="23">
        <f t="shared" si="56"/>
        <v>0</v>
      </c>
      <c r="BL28" s="23">
        <f t="shared" si="56"/>
        <v>0</v>
      </c>
      <c r="BM28" s="23">
        <f t="shared" si="56"/>
        <v>0</v>
      </c>
      <c r="BN28" s="23">
        <f t="shared" si="56"/>
        <v>0</v>
      </c>
      <c r="BO28" s="23">
        <f t="shared" si="56"/>
        <v>0</v>
      </c>
      <c r="BP28" s="23">
        <f t="shared" si="56"/>
        <v>0</v>
      </c>
      <c r="BQ28" s="23">
        <f t="shared" si="56"/>
        <v>0</v>
      </c>
      <c r="BR28" s="23">
        <f aca="true" t="shared" si="57" ref="BR28:EC28">IF(AND(BR3="Apr-Jun",(BR5&gt;1),(BR6&gt;1)),1,0)</f>
        <v>0</v>
      </c>
      <c r="BS28" s="23">
        <f t="shared" si="57"/>
        <v>0</v>
      </c>
      <c r="BT28" s="23">
        <f t="shared" si="57"/>
        <v>0</v>
      </c>
      <c r="BU28" s="23">
        <f t="shared" si="57"/>
        <v>0</v>
      </c>
      <c r="BV28" s="23">
        <f t="shared" si="57"/>
        <v>0</v>
      </c>
      <c r="BW28" s="23">
        <f t="shared" si="57"/>
        <v>0</v>
      </c>
      <c r="BX28" s="23">
        <f t="shared" si="57"/>
        <v>0</v>
      </c>
      <c r="BY28" s="23">
        <f t="shared" si="57"/>
        <v>0</v>
      </c>
      <c r="BZ28" s="23">
        <f t="shared" si="57"/>
        <v>0</v>
      </c>
      <c r="CA28" s="23">
        <f t="shared" si="57"/>
        <v>0</v>
      </c>
      <c r="CB28" s="23">
        <f t="shared" si="57"/>
        <v>0</v>
      </c>
      <c r="CC28" s="23">
        <f t="shared" si="57"/>
        <v>0</v>
      </c>
      <c r="CD28" s="23">
        <f t="shared" si="57"/>
        <v>0</v>
      </c>
      <c r="CE28" s="23">
        <f t="shared" si="57"/>
        <v>0</v>
      </c>
      <c r="CF28" s="23">
        <f t="shared" si="57"/>
        <v>0</v>
      </c>
      <c r="CG28" s="23">
        <f t="shared" si="57"/>
        <v>0</v>
      </c>
      <c r="CH28" s="23">
        <f t="shared" si="57"/>
        <v>0</v>
      </c>
      <c r="CI28" s="23">
        <f t="shared" si="57"/>
        <v>0</v>
      </c>
      <c r="CJ28" s="23">
        <f t="shared" si="57"/>
        <v>0</v>
      </c>
      <c r="CK28" s="23">
        <f t="shared" si="57"/>
        <v>0</v>
      </c>
      <c r="CL28" s="23">
        <f t="shared" si="57"/>
        <v>0</v>
      </c>
      <c r="CM28" s="23">
        <f t="shared" si="57"/>
        <v>0</v>
      </c>
      <c r="CN28" s="23">
        <f t="shared" si="57"/>
        <v>0</v>
      </c>
      <c r="CO28" s="23">
        <f t="shared" si="57"/>
        <v>0</v>
      </c>
      <c r="CP28" s="23">
        <f t="shared" si="57"/>
        <v>0</v>
      </c>
      <c r="CQ28" s="23">
        <f t="shared" si="57"/>
        <v>0</v>
      </c>
      <c r="CR28" s="23">
        <f t="shared" si="57"/>
        <v>0</v>
      </c>
      <c r="CS28" s="23">
        <f t="shared" si="57"/>
        <v>0</v>
      </c>
      <c r="CT28" s="23">
        <f t="shared" si="57"/>
        <v>0</v>
      </c>
      <c r="CU28" s="23">
        <f t="shared" si="57"/>
        <v>0</v>
      </c>
      <c r="CV28" s="23">
        <f t="shared" si="57"/>
        <v>0</v>
      </c>
      <c r="CW28" s="23">
        <f t="shared" si="57"/>
        <v>0</v>
      </c>
      <c r="CX28" s="23">
        <f t="shared" si="57"/>
        <v>0</v>
      </c>
      <c r="CY28" s="23">
        <f t="shared" si="57"/>
        <v>0</v>
      </c>
      <c r="CZ28" s="23">
        <f t="shared" si="57"/>
        <v>0</v>
      </c>
      <c r="DA28" s="23">
        <f t="shared" si="57"/>
        <v>0</v>
      </c>
      <c r="DB28" s="23">
        <f t="shared" si="57"/>
        <v>0</v>
      </c>
      <c r="DC28" s="23">
        <f t="shared" si="57"/>
        <v>0</v>
      </c>
      <c r="DD28" s="23">
        <f t="shared" si="57"/>
        <v>0</v>
      </c>
      <c r="DE28" s="23">
        <f t="shared" si="57"/>
        <v>0</v>
      </c>
      <c r="DF28" s="23">
        <f t="shared" si="57"/>
        <v>0</v>
      </c>
      <c r="DG28" s="23">
        <f t="shared" si="57"/>
        <v>0</v>
      </c>
      <c r="DH28" s="23">
        <f t="shared" si="57"/>
        <v>0</v>
      </c>
      <c r="DI28" s="23">
        <f t="shared" si="57"/>
        <v>0</v>
      </c>
      <c r="DJ28" s="23">
        <f t="shared" si="57"/>
        <v>0</v>
      </c>
      <c r="DK28" s="23">
        <f t="shared" si="57"/>
        <v>0</v>
      </c>
      <c r="DL28" s="23">
        <f t="shared" si="57"/>
        <v>0</v>
      </c>
      <c r="DM28" s="23">
        <f t="shared" si="57"/>
        <v>0</v>
      </c>
      <c r="DN28" s="23">
        <f t="shared" si="57"/>
        <v>0</v>
      </c>
      <c r="DO28" s="23">
        <f t="shared" si="57"/>
        <v>0</v>
      </c>
      <c r="DP28" s="23">
        <f t="shared" si="57"/>
        <v>0</v>
      </c>
      <c r="DQ28" s="23">
        <f t="shared" si="57"/>
        <v>0</v>
      </c>
      <c r="DR28" s="23">
        <f t="shared" si="57"/>
        <v>0</v>
      </c>
      <c r="DS28" s="23">
        <f t="shared" si="57"/>
        <v>0</v>
      </c>
      <c r="DT28" s="23">
        <f t="shared" si="57"/>
        <v>0</v>
      </c>
      <c r="DU28" s="23">
        <f t="shared" si="57"/>
        <v>0</v>
      </c>
      <c r="DV28" s="23">
        <f t="shared" si="57"/>
        <v>0</v>
      </c>
      <c r="DW28" s="23">
        <f t="shared" si="57"/>
        <v>0</v>
      </c>
      <c r="DX28" s="23">
        <f t="shared" si="57"/>
        <v>0</v>
      </c>
      <c r="DY28" s="23">
        <f t="shared" si="57"/>
        <v>0</v>
      </c>
      <c r="DZ28" s="23">
        <f t="shared" si="57"/>
        <v>0</v>
      </c>
      <c r="EA28" s="23">
        <f t="shared" si="57"/>
        <v>0</v>
      </c>
      <c r="EB28" s="23">
        <f t="shared" si="57"/>
        <v>0</v>
      </c>
      <c r="EC28" s="23">
        <f t="shared" si="57"/>
        <v>0</v>
      </c>
      <c r="ED28" s="23">
        <f aca="true" t="shared" si="58" ref="ED28:GO28">IF(AND(ED3="Apr-Jun",(ED5&gt;1),(ED6&gt;1)),1,0)</f>
        <v>0</v>
      </c>
      <c r="EE28" s="23">
        <f t="shared" si="58"/>
        <v>0</v>
      </c>
      <c r="EF28" s="23">
        <f t="shared" si="58"/>
        <v>0</v>
      </c>
      <c r="EG28" s="23">
        <f t="shared" si="58"/>
        <v>0</v>
      </c>
      <c r="EH28" s="23">
        <f t="shared" si="58"/>
        <v>0</v>
      </c>
      <c r="EI28" s="23">
        <f t="shared" si="58"/>
        <v>0</v>
      </c>
      <c r="EJ28" s="23">
        <f t="shared" si="58"/>
        <v>0</v>
      </c>
      <c r="EK28" s="23">
        <f t="shared" si="58"/>
        <v>0</v>
      </c>
      <c r="EL28" s="23">
        <f t="shared" si="58"/>
        <v>0</v>
      </c>
      <c r="EM28" s="23">
        <f t="shared" si="58"/>
        <v>0</v>
      </c>
      <c r="EN28" s="23">
        <f t="shared" si="58"/>
        <v>0</v>
      </c>
      <c r="EO28" s="23">
        <f t="shared" si="58"/>
        <v>0</v>
      </c>
      <c r="EP28" s="23">
        <f t="shared" si="58"/>
        <v>0</v>
      </c>
      <c r="EQ28" s="23">
        <f t="shared" si="58"/>
        <v>0</v>
      </c>
      <c r="ER28" s="23">
        <f t="shared" si="58"/>
        <v>0</v>
      </c>
      <c r="ES28" s="23">
        <f t="shared" si="58"/>
        <v>0</v>
      </c>
      <c r="ET28" s="23">
        <f t="shared" si="58"/>
        <v>0</v>
      </c>
      <c r="EU28" s="23">
        <f t="shared" si="58"/>
        <v>0</v>
      </c>
      <c r="EV28" s="23">
        <f t="shared" si="58"/>
        <v>0</v>
      </c>
      <c r="EW28" s="23">
        <f t="shared" si="58"/>
        <v>0</v>
      </c>
      <c r="EX28" s="23">
        <f t="shared" si="58"/>
        <v>0</v>
      </c>
      <c r="EY28" s="23">
        <f t="shared" si="58"/>
        <v>0</v>
      </c>
      <c r="EZ28" s="23">
        <f t="shared" si="58"/>
        <v>0</v>
      </c>
      <c r="FA28" s="23">
        <f t="shared" si="58"/>
        <v>0</v>
      </c>
      <c r="FB28" s="23">
        <f t="shared" si="58"/>
        <v>0</v>
      </c>
      <c r="FC28" s="23">
        <f t="shared" si="58"/>
        <v>0</v>
      </c>
      <c r="FD28" s="23">
        <f t="shared" si="58"/>
        <v>0</v>
      </c>
      <c r="FE28" s="23">
        <f t="shared" si="58"/>
        <v>0</v>
      </c>
      <c r="FF28" s="23">
        <f t="shared" si="58"/>
        <v>0</v>
      </c>
      <c r="FG28" s="23">
        <f t="shared" si="58"/>
        <v>0</v>
      </c>
      <c r="FH28" s="23">
        <f t="shared" si="58"/>
        <v>0</v>
      </c>
      <c r="FI28" s="23">
        <f t="shared" si="58"/>
        <v>0</v>
      </c>
      <c r="FJ28" s="23">
        <f t="shared" si="58"/>
        <v>0</v>
      </c>
      <c r="FK28" s="23">
        <f t="shared" si="58"/>
        <v>0</v>
      </c>
      <c r="FL28" s="23">
        <f t="shared" si="58"/>
        <v>0</v>
      </c>
      <c r="FM28" s="23">
        <f t="shared" si="58"/>
        <v>0</v>
      </c>
      <c r="FN28" s="23">
        <f t="shared" si="58"/>
        <v>0</v>
      </c>
      <c r="FO28" s="23">
        <f t="shared" si="58"/>
        <v>0</v>
      </c>
      <c r="FP28" s="23">
        <f t="shared" si="58"/>
        <v>0</v>
      </c>
      <c r="FQ28" s="23">
        <f t="shared" si="58"/>
        <v>0</v>
      </c>
      <c r="FR28" s="23">
        <f t="shared" si="58"/>
        <v>0</v>
      </c>
      <c r="FS28" s="23">
        <f t="shared" si="58"/>
        <v>0</v>
      </c>
      <c r="FT28" s="23">
        <f t="shared" si="58"/>
        <v>0</v>
      </c>
      <c r="FU28" s="23">
        <f t="shared" si="58"/>
        <v>0</v>
      </c>
      <c r="FV28" s="23">
        <f t="shared" si="58"/>
        <v>0</v>
      </c>
      <c r="FW28" s="23">
        <f t="shared" si="58"/>
        <v>0</v>
      </c>
      <c r="FX28" s="23">
        <f t="shared" si="58"/>
        <v>0</v>
      </c>
      <c r="FY28" s="23">
        <f t="shared" si="58"/>
        <v>0</v>
      </c>
      <c r="FZ28" s="23">
        <f t="shared" si="58"/>
        <v>0</v>
      </c>
      <c r="GA28" s="23">
        <f t="shared" si="58"/>
        <v>0</v>
      </c>
      <c r="GB28" s="23">
        <f t="shared" si="58"/>
        <v>0</v>
      </c>
      <c r="GC28" s="23">
        <f t="shared" si="58"/>
        <v>0</v>
      </c>
      <c r="GD28" s="23">
        <f t="shared" si="58"/>
        <v>0</v>
      </c>
      <c r="GE28" s="23">
        <f t="shared" si="58"/>
        <v>0</v>
      </c>
      <c r="GF28" s="23">
        <f t="shared" si="58"/>
        <v>0</v>
      </c>
      <c r="GG28" s="23">
        <f t="shared" si="58"/>
        <v>0</v>
      </c>
      <c r="GH28" s="23">
        <f t="shared" si="58"/>
        <v>0</v>
      </c>
      <c r="GI28" s="23">
        <f t="shared" si="58"/>
        <v>0</v>
      </c>
      <c r="GJ28" s="23">
        <f t="shared" si="58"/>
        <v>0</v>
      </c>
      <c r="GK28" s="23">
        <f t="shared" si="58"/>
        <v>0</v>
      </c>
      <c r="GL28" s="23">
        <f t="shared" si="58"/>
        <v>0</v>
      </c>
      <c r="GM28" s="23">
        <f t="shared" si="58"/>
        <v>0</v>
      </c>
      <c r="GN28" s="23">
        <f t="shared" si="58"/>
        <v>0</v>
      </c>
      <c r="GO28" s="23">
        <f t="shared" si="58"/>
        <v>0</v>
      </c>
      <c r="GP28" s="23">
        <f aca="true" t="shared" si="59" ref="GP28:IV28">IF(AND(GP3="Apr-Jun",(GP5&gt;1),(GP6&gt;1)),1,0)</f>
        <v>0</v>
      </c>
      <c r="GQ28" s="23">
        <f t="shared" si="59"/>
        <v>0</v>
      </c>
      <c r="GR28" s="23">
        <f t="shared" si="59"/>
        <v>0</v>
      </c>
      <c r="GS28" s="23">
        <f t="shared" si="59"/>
        <v>0</v>
      </c>
      <c r="GT28" s="23">
        <f t="shared" si="59"/>
        <v>0</v>
      </c>
      <c r="GU28" s="23">
        <f t="shared" si="59"/>
        <v>0</v>
      </c>
      <c r="GV28" s="23">
        <f t="shared" si="59"/>
        <v>0</v>
      </c>
      <c r="GW28" s="23">
        <f t="shared" si="59"/>
        <v>0</v>
      </c>
      <c r="GX28" s="23">
        <f t="shared" si="59"/>
        <v>0</v>
      </c>
      <c r="GY28" s="23">
        <f t="shared" si="59"/>
        <v>0</v>
      </c>
      <c r="GZ28" s="23">
        <f t="shared" si="59"/>
        <v>0</v>
      </c>
      <c r="HA28" s="23">
        <f t="shared" si="59"/>
        <v>0</v>
      </c>
      <c r="HB28" s="23">
        <f t="shared" si="59"/>
        <v>0</v>
      </c>
      <c r="HC28" s="23">
        <f t="shared" si="59"/>
        <v>0</v>
      </c>
      <c r="HD28" s="23">
        <f t="shared" si="59"/>
        <v>0</v>
      </c>
      <c r="HE28" s="23">
        <f t="shared" si="59"/>
        <v>0</v>
      </c>
      <c r="HF28" s="23">
        <f t="shared" si="59"/>
        <v>0</v>
      </c>
      <c r="HG28" s="23">
        <f t="shared" si="59"/>
        <v>0</v>
      </c>
      <c r="HH28" s="23">
        <f t="shared" si="59"/>
        <v>0</v>
      </c>
      <c r="HI28" s="23">
        <f t="shared" si="59"/>
        <v>0</v>
      </c>
      <c r="HJ28" s="23">
        <f t="shared" si="59"/>
        <v>0</v>
      </c>
      <c r="HK28" s="23">
        <f t="shared" si="59"/>
        <v>0</v>
      </c>
      <c r="HL28" s="23">
        <f t="shared" si="59"/>
        <v>0</v>
      </c>
      <c r="HM28" s="23">
        <f t="shared" si="59"/>
        <v>0</v>
      </c>
      <c r="HN28" s="23">
        <f t="shared" si="59"/>
        <v>0</v>
      </c>
      <c r="HO28" s="23">
        <f t="shared" si="59"/>
        <v>0</v>
      </c>
      <c r="HP28" s="23">
        <f t="shared" si="59"/>
        <v>0</v>
      </c>
      <c r="HQ28" s="23">
        <f t="shared" si="59"/>
        <v>0</v>
      </c>
      <c r="HR28" s="23">
        <f t="shared" si="59"/>
        <v>0</v>
      </c>
      <c r="HS28" s="23">
        <f t="shared" si="59"/>
        <v>0</v>
      </c>
      <c r="HT28" s="23">
        <f t="shared" si="59"/>
        <v>0</v>
      </c>
      <c r="HU28" s="23">
        <f t="shared" si="59"/>
        <v>0</v>
      </c>
      <c r="HV28" s="23">
        <f t="shared" si="59"/>
        <v>0</v>
      </c>
      <c r="HW28" s="23">
        <f t="shared" si="59"/>
        <v>0</v>
      </c>
      <c r="HX28" s="23">
        <f t="shared" si="59"/>
        <v>0</v>
      </c>
      <c r="HY28" s="23">
        <f t="shared" si="59"/>
        <v>0</v>
      </c>
      <c r="HZ28" s="23">
        <f t="shared" si="59"/>
        <v>0</v>
      </c>
      <c r="IA28" s="23">
        <f t="shared" si="59"/>
        <v>0</v>
      </c>
      <c r="IB28" s="23">
        <f t="shared" si="59"/>
        <v>0</v>
      </c>
      <c r="IC28" s="23">
        <f t="shared" si="59"/>
        <v>0</v>
      </c>
      <c r="ID28" s="23">
        <f t="shared" si="59"/>
        <v>0</v>
      </c>
      <c r="IE28" s="23">
        <f t="shared" si="59"/>
        <v>0</v>
      </c>
      <c r="IF28" s="23">
        <f t="shared" si="59"/>
        <v>0</v>
      </c>
      <c r="IG28" s="23">
        <f t="shared" si="59"/>
        <v>0</v>
      </c>
      <c r="IH28" s="23">
        <f t="shared" si="59"/>
        <v>0</v>
      </c>
      <c r="II28" s="23">
        <f t="shared" si="59"/>
        <v>0</v>
      </c>
      <c r="IJ28" s="23">
        <f t="shared" si="59"/>
        <v>0</v>
      </c>
      <c r="IK28" s="23">
        <f t="shared" si="59"/>
        <v>0</v>
      </c>
      <c r="IL28" s="23">
        <f t="shared" si="59"/>
        <v>0</v>
      </c>
      <c r="IM28" s="23">
        <f t="shared" si="59"/>
        <v>0</v>
      </c>
      <c r="IN28" s="23">
        <f t="shared" si="59"/>
        <v>0</v>
      </c>
      <c r="IO28" s="23">
        <f t="shared" si="59"/>
        <v>0</v>
      </c>
      <c r="IP28" s="23">
        <f t="shared" si="59"/>
        <v>0</v>
      </c>
      <c r="IQ28" s="23">
        <f t="shared" si="59"/>
        <v>0</v>
      </c>
      <c r="IR28" s="23">
        <f t="shared" si="59"/>
        <v>0</v>
      </c>
      <c r="IS28" s="23">
        <f t="shared" si="59"/>
        <v>0</v>
      </c>
      <c r="IT28" s="23">
        <f t="shared" si="59"/>
        <v>0</v>
      </c>
      <c r="IU28" s="23">
        <f t="shared" si="59"/>
        <v>0</v>
      </c>
      <c r="IV28" s="23">
        <f t="shared" si="59"/>
        <v>0</v>
      </c>
    </row>
    <row r="29" spans="1:256" ht="15" hidden="1">
      <c r="A29" s="22" t="s">
        <v>338</v>
      </c>
      <c r="B29" s="23">
        <f>IF(AND(B3="Jul-Sep",(B5&gt;1),(B6&gt;1)),1,0)</f>
        <v>0</v>
      </c>
      <c r="C29" s="23">
        <f>IF(AND(C3="Jul-Sep",(C5&gt;1),(C6&gt;1)),1,0)</f>
        <v>0</v>
      </c>
      <c r="D29" s="23">
        <f>IF(AND(D3="Jul-Sep",(D5&gt;1),(D6&gt;1)),1,0)</f>
        <v>0</v>
      </c>
      <c r="E29" s="23">
        <f>IF(AND(E3="Jul-Sep",(E5&gt;1),(E6&gt;1)),1,0)</f>
        <v>0</v>
      </c>
      <c r="F29" s="23">
        <f aca="true" t="shared" si="60" ref="F29:BQ29">IF(AND(F3="Jul-Sep",(F5&gt;1),(F6&gt;1)),1,0)</f>
        <v>0</v>
      </c>
      <c r="G29" s="23">
        <f t="shared" si="60"/>
        <v>0</v>
      </c>
      <c r="H29" s="23">
        <f t="shared" si="60"/>
        <v>0</v>
      </c>
      <c r="I29" s="23">
        <f t="shared" si="60"/>
        <v>0</v>
      </c>
      <c r="J29" s="23">
        <f t="shared" si="60"/>
        <v>0</v>
      </c>
      <c r="K29" s="23">
        <f t="shared" si="60"/>
        <v>0</v>
      </c>
      <c r="L29" s="23">
        <f t="shared" si="60"/>
        <v>0</v>
      </c>
      <c r="M29" s="23">
        <f t="shared" si="60"/>
        <v>0</v>
      </c>
      <c r="N29" s="23">
        <f t="shared" si="60"/>
        <v>0</v>
      </c>
      <c r="O29" s="23">
        <f t="shared" si="60"/>
        <v>0</v>
      </c>
      <c r="P29" s="23">
        <f t="shared" si="60"/>
        <v>0</v>
      </c>
      <c r="Q29" s="23">
        <f t="shared" si="60"/>
        <v>0</v>
      </c>
      <c r="R29" s="23">
        <f t="shared" si="60"/>
        <v>0</v>
      </c>
      <c r="S29" s="23">
        <f t="shared" si="60"/>
        <v>0</v>
      </c>
      <c r="T29" s="23">
        <f t="shared" si="60"/>
        <v>0</v>
      </c>
      <c r="U29" s="23">
        <f t="shared" si="60"/>
        <v>0</v>
      </c>
      <c r="V29" s="23">
        <f t="shared" si="60"/>
        <v>0</v>
      </c>
      <c r="W29" s="23">
        <f t="shared" si="60"/>
        <v>0</v>
      </c>
      <c r="X29" s="23">
        <f t="shared" si="60"/>
        <v>0</v>
      </c>
      <c r="Y29" s="23">
        <f t="shared" si="60"/>
        <v>0</v>
      </c>
      <c r="Z29" s="23">
        <f t="shared" si="60"/>
        <v>0</v>
      </c>
      <c r="AA29" s="23">
        <f t="shared" si="60"/>
        <v>0</v>
      </c>
      <c r="AB29" s="23">
        <f t="shared" si="60"/>
        <v>0</v>
      </c>
      <c r="AC29" s="23">
        <f t="shared" si="60"/>
        <v>0</v>
      </c>
      <c r="AD29" s="23">
        <f t="shared" si="60"/>
        <v>0</v>
      </c>
      <c r="AE29" s="23">
        <f t="shared" si="60"/>
        <v>0</v>
      </c>
      <c r="AF29" s="23">
        <f t="shared" si="60"/>
        <v>0</v>
      </c>
      <c r="AG29" s="23">
        <f t="shared" si="60"/>
        <v>0</v>
      </c>
      <c r="AH29" s="23">
        <f t="shared" si="60"/>
        <v>0</v>
      </c>
      <c r="AI29" s="23">
        <f t="shared" si="60"/>
        <v>0</v>
      </c>
      <c r="AJ29" s="23">
        <f t="shared" si="60"/>
        <v>0</v>
      </c>
      <c r="AK29" s="23">
        <f t="shared" si="60"/>
        <v>0</v>
      </c>
      <c r="AL29" s="23">
        <f t="shared" si="60"/>
        <v>0</v>
      </c>
      <c r="AM29" s="23">
        <f t="shared" si="60"/>
        <v>0</v>
      </c>
      <c r="AN29" s="23">
        <f t="shared" si="60"/>
        <v>0</v>
      </c>
      <c r="AO29" s="23">
        <f t="shared" si="60"/>
        <v>0</v>
      </c>
      <c r="AP29" s="23">
        <f t="shared" si="60"/>
        <v>0</v>
      </c>
      <c r="AQ29" s="23">
        <f t="shared" si="60"/>
        <v>0</v>
      </c>
      <c r="AR29" s="23">
        <f t="shared" si="60"/>
        <v>0</v>
      </c>
      <c r="AS29" s="23">
        <f t="shared" si="60"/>
        <v>0</v>
      </c>
      <c r="AT29" s="23">
        <f t="shared" si="60"/>
        <v>0</v>
      </c>
      <c r="AU29" s="23">
        <f t="shared" si="60"/>
        <v>0</v>
      </c>
      <c r="AV29" s="23">
        <f t="shared" si="60"/>
        <v>0</v>
      </c>
      <c r="AW29" s="23">
        <f t="shared" si="60"/>
        <v>0</v>
      </c>
      <c r="AX29" s="23">
        <f t="shared" si="60"/>
        <v>0</v>
      </c>
      <c r="AY29" s="23">
        <f t="shared" si="60"/>
        <v>0</v>
      </c>
      <c r="AZ29" s="23">
        <f t="shared" si="60"/>
        <v>0</v>
      </c>
      <c r="BA29" s="23">
        <f t="shared" si="60"/>
        <v>0</v>
      </c>
      <c r="BB29" s="23">
        <f t="shared" si="60"/>
        <v>0</v>
      </c>
      <c r="BC29" s="23">
        <f t="shared" si="60"/>
        <v>0</v>
      </c>
      <c r="BD29" s="23">
        <f t="shared" si="60"/>
        <v>0</v>
      </c>
      <c r="BE29" s="23">
        <f t="shared" si="60"/>
        <v>0</v>
      </c>
      <c r="BF29" s="23">
        <f t="shared" si="60"/>
        <v>0</v>
      </c>
      <c r="BG29" s="23">
        <f t="shared" si="60"/>
        <v>0</v>
      </c>
      <c r="BH29" s="23">
        <f t="shared" si="60"/>
        <v>0</v>
      </c>
      <c r="BI29" s="23">
        <f t="shared" si="60"/>
        <v>0</v>
      </c>
      <c r="BJ29" s="23">
        <f t="shared" si="60"/>
        <v>0</v>
      </c>
      <c r="BK29" s="23">
        <f t="shared" si="60"/>
        <v>0</v>
      </c>
      <c r="BL29" s="23">
        <f t="shared" si="60"/>
        <v>0</v>
      </c>
      <c r="BM29" s="23">
        <f t="shared" si="60"/>
        <v>0</v>
      </c>
      <c r="BN29" s="23">
        <f t="shared" si="60"/>
        <v>0</v>
      </c>
      <c r="BO29" s="23">
        <f t="shared" si="60"/>
        <v>0</v>
      </c>
      <c r="BP29" s="23">
        <f t="shared" si="60"/>
        <v>0</v>
      </c>
      <c r="BQ29" s="23">
        <f t="shared" si="60"/>
        <v>0</v>
      </c>
      <c r="BR29" s="23">
        <f aca="true" t="shared" si="61" ref="BR29:EC29">IF(AND(BR3="Jul-Sep",(BR5&gt;1),(BR6&gt;1)),1,0)</f>
        <v>0</v>
      </c>
      <c r="BS29" s="23">
        <f t="shared" si="61"/>
        <v>0</v>
      </c>
      <c r="BT29" s="23">
        <f t="shared" si="61"/>
        <v>0</v>
      </c>
      <c r="BU29" s="23">
        <f t="shared" si="61"/>
        <v>0</v>
      </c>
      <c r="BV29" s="23">
        <f t="shared" si="61"/>
        <v>0</v>
      </c>
      <c r="BW29" s="23">
        <f t="shared" si="61"/>
        <v>0</v>
      </c>
      <c r="BX29" s="23">
        <f t="shared" si="61"/>
        <v>0</v>
      </c>
      <c r="BY29" s="23">
        <f t="shared" si="61"/>
        <v>0</v>
      </c>
      <c r="BZ29" s="23">
        <f t="shared" si="61"/>
        <v>0</v>
      </c>
      <c r="CA29" s="23">
        <f t="shared" si="61"/>
        <v>0</v>
      </c>
      <c r="CB29" s="23">
        <f t="shared" si="61"/>
        <v>0</v>
      </c>
      <c r="CC29" s="23">
        <f t="shared" si="61"/>
        <v>0</v>
      </c>
      <c r="CD29" s="23">
        <f t="shared" si="61"/>
        <v>0</v>
      </c>
      <c r="CE29" s="23">
        <f t="shared" si="61"/>
        <v>0</v>
      </c>
      <c r="CF29" s="23">
        <f t="shared" si="61"/>
        <v>0</v>
      </c>
      <c r="CG29" s="23">
        <f t="shared" si="61"/>
        <v>0</v>
      </c>
      <c r="CH29" s="23">
        <f t="shared" si="61"/>
        <v>0</v>
      </c>
      <c r="CI29" s="23">
        <f t="shared" si="61"/>
        <v>0</v>
      </c>
      <c r="CJ29" s="23">
        <f t="shared" si="61"/>
        <v>0</v>
      </c>
      <c r="CK29" s="23">
        <f t="shared" si="61"/>
        <v>0</v>
      </c>
      <c r="CL29" s="23">
        <f t="shared" si="61"/>
        <v>0</v>
      </c>
      <c r="CM29" s="23">
        <f t="shared" si="61"/>
        <v>0</v>
      </c>
      <c r="CN29" s="23">
        <f t="shared" si="61"/>
        <v>0</v>
      </c>
      <c r="CO29" s="23">
        <f t="shared" si="61"/>
        <v>0</v>
      </c>
      <c r="CP29" s="23">
        <f t="shared" si="61"/>
        <v>0</v>
      </c>
      <c r="CQ29" s="23">
        <f t="shared" si="61"/>
        <v>0</v>
      </c>
      <c r="CR29" s="23">
        <f t="shared" si="61"/>
        <v>0</v>
      </c>
      <c r="CS29" s="23">
        <f t="shared" si="61"/>
        <v>0</v>
      </c>
      <c r="CT29" s="23">
        <f t="shared" si="61"/>
        <v>0</v>
      </c>
      <c r="CU29" s="23">
        <f t="shared" si="61"/>
        <v>0</v>
      </c>
      <c r="CV29" s="23">
        <f t="shared" si="61"/>
        <v>0</v>
      </c>
      <c r="CW29" s="23">
        <f t="shared" si="61"/>
        <v>0</v>
      </c>
      <c r="CX29" s="23">
        <f t="shared" si="61"/>
        <v>0</v>
      </c>
      <c r="CY29" s="23">
        <f t="shared" si="61"/>
        <v>0</v>
      </c>
      <c r="CZ29" s="23">
        <f t="shared" si="61"/>
        <v>0</v>
      </c>
      <c r="DA29" s="23">
        <f t="shared" si="61"/>
        <v>0</v>
      </c>
      <c r="DB29" s="23">
        <f t="shared" si="61"/>
        <v>0</v>
      </c>
      <c r="DC29" s="23">
        <f t="shared" si="61"/>
        <v>0</v>
      </c>
      <c r="DD29" s="23">
        <f t="shared" si="61"/>
        <v>0</v>
      </c>
      <c r="DE29" s="23">
        <f t="shared" si="61"/>
        <v>0</v>
      </c>
      <c r="DF29" s="23">
        <f t="shared" si="61"/>
        <v>0</v>
      </c>
      <c r="DG29" s="23">
        <f t="shared" si="61"/>
        <v>0</v>
      </c>
      <c r="DH29" s="23">
        <f t="shared" si="61"/>
        <v>0</v>
      </c>
      <c r="DI29" s="23">
        <f t="shared" si="61"/>
        <v>0</v>
      </c>
      <c r="DJ29" s="23">
        <f t="shared" si="61"/>
        <v>0</v>
      </c>
      <c r="DK29" s="23">
        <f t="shared" si="61"/>
        <v>0</v>
      </c>
      <c r="DL29" s="23">
        <f t="shared" si="61"/>
        <v>0</v>
      </c>
      <c r="DM29" s="23">
        <f t="shared" si="61"/>
        <v>0</v>
      </c>
      <c r="DN29" s="23">
        <f t="shared" si="61"/>
        <v>0</v>
      </c>
      <c r="DO29" s="23">
        <f t="shared" si="61"/>
        <v>0</v>
      </c>
      <c r="DP29" s="23">
        <f t="shared" si="61"/>
        <v>0</v>
      </c>
      <c r="DQ29" s="23">
        <f t="shared" si="61"/>
        <v>0</v>
      </c>
      <c r="DR29" s="23">
        <f t="shared" si="61"/>
        <v>0</v>
      </c>
      <c r="DS29" s="23">
        <f t="shared" si="61"/>
        <v>0</v>
      </c>
      <c r="DT29" s="23">
        <f t="shared" si="61"/>
        <v>0</v>
      </c>
      <c r="DU29" s="23">
        <f t="shared" si="61"/>
        <v>0</v>
      </c>
      <c r="DV29" s="23">
        <f t="shared" si="61"/>
        <v>0</v>
      </c>
      <c r="DW29" s="23">
        <f t="shared" si="61"/>
        <v>0</v>
      </c>
      <c r="DX29" s="23">
        <f t="shared" si="61"/>
        <v>0</v>
      </c>
      <c r="DY29" s="23">
        <f t="shared" si="61"/>
        <v>0</v>
      </c>
      <c r="DZ29" s="23">
        <f t="shared" si="61"/>
        <v>0</v>
      </c>
      <c r="EA29" s="23">
        <f t="shared" si="61"/>
        <v>0</v>
      </c>
      <c r="EB29" s="23">
        <f t="shared" si="61"/>
        <v>0</v>
      </c>
      <c r="EC29" s="23">
        <f t="shared" si="61"/>
        <v>0</v>
      </c>
      <c r="ED29" s="23">
        <f aca="true" t="shared" si="62" ref="ED29:GO29">IF(AND(ED3="Jul-Sep",(ED5&gt;1),(ED6&gt;1)),1,0)</f>
        <v>0</v>
      </c>
      <c r="EE29" s="23">
        <f t="shared" si="62"/>
        <v>0</v>
      </c>
      <c r="EF29" s="23">
        <f t="shared" si="62"/>
        <v>0</v>
      </c>
      <c r="EG29" s="23">
        <f t="shared" si="62"/>
        <v>0</v>
      </c>
      <c r="EH29" s="23">
        <f t="shared" si="62"/>
        <v>0</v>
      </c>
      <c r="EI29" s="23">
        <f t="shared" si="62"/>
        <v>0</v>
      </c>
      <c r="EJ29" s="23">
        <f t="shared" si="62"/>
        <v>0</v>
      </c>
      <c r="EK29" s="23">
        <f t="shared" si="62"/>
        <v>0</v>
      </c>
      <c r="EL29" s="23">
        <f t="shared" si="62"/>
        <v>0</v>
      </c>
      <c r="EM29" s="23">
        <f t="shared" si="62"/>
        <v>0</v>
      </c>
      <c r="EN29" s="23">
        <f t="shared" si="62"/>
        <v>0</v>
      </c>
      <c r="EO29" s="23">
        <f t="shared" si="62"/>
        <v>0</v>
      </c>
      <c r="EP29" s="23">
        <f t="shared" si="62"/>
        <v>0</v>
      </c>
      <c r="EQ29" s="23">
        <f t="shared" si="62"/>
        <v>0</v>
      </c>
      <c r="ER29" s="23">
        <f t="shared" si="62"/>
        <v>0</v>
      </c>
      <c r="ES29" s="23">
        <f t="shared" si="62"/>
        <v>0</v>
      </c>
      <c r="ET29" s="23">
        <f t="shared" si="62"/>
        <v>0</v>
      </c>
      <c r="EU29" s="23">
        <f t="shared" si="62"/>
        <v>0</v>
      </c>
      <c r="EV29" s="23">
        <f t="shared" si="62"/>
        <v>0</v>
      </c>
      <c r="EW29" s="23">
        <f t="shared" si="62"/>
        <v>0</v>
      </c>
      <c r="EX29" s="23">
        <f t="shared" si="62"/>
        <v>0</v>
      </c>
      <c r="EY29" s="23">
        <f t="shared" si="62"/>
        <v>0</v>
      </c>
      <c r="EZ29" s="23">
        <f t="shared" si="62"/>
        <v>0</v>
      </c>
      <c r="FA29" s="23">
        <f t="shared" si="62"/>
        <v>0</v>
      </c>
      <c r="FB29" s="23">
        <f t="shared" si="62"/>
        <v>0</v>
      </c>
      <c r="FC29" s="23">
        <f t="shared" si="62"/>
        <v>0</v>
      </c>
      <c r="FD29" s="23">
        <f t="shared" si="62"/>
        <v>0</v>
      </c>
      <c r="FE29" s="23">
        <f t="shared" si="62"/>
        <v>0</v>
      </c>
      <c r="FF29" s="23">
        <f t="shared" si="62"/>
        <v>0</v>
      </c>
      <c r="FG29" s="23">
        <f t="shared" si="62"/>
        <v>0</v>
      </c>
      <c r="FH29" s="23">
        <f t="shared" si="62"/>
        <v>0</v>
      </c>
      <c r="FI29" s="23">
        <f t="shared" si="62"/>
        <v>0</v>
      </c>
      <c r="FJ29" s="23">
        <f t="shared" si="62"/>
        <v>0</v>
      </c>
      <c r="FK29" s="23">
        <f t="shared" si="62"/>
        <v>0</v>
      </c>
      <c r="FL29" s="23">
        <f t="shared" si="62"/>
        <v>0</v>
      </c>
      <c r="FM29" s="23">
        <f t="shared" si="62"/>
        <v>0</v>
      </c>
      <c r="FN29" s="23">
        <f t="shared" si="62"/>
        <v>0</v>
      </c>
      <c r="FO29" s="23">
        <f t="shared" si="62"/>
        <v>0</v>
      </c>
      <c r="FP29" s="23">
        <f t="shared" si="62"/>
        <v>0</v>
      </c>
      <c r="FQ29" s="23">
        <f t="shared" si="62"/>
        <v>0</v>
      </c>
      <c r="FR29" s="23">
        <f t="shared" si="62"/>
        <v>0</v>
      </c>
      <c r="FS29" s="23">
        <f t="shared" si="62"/>
        <v>0</v>
      </c>
      <c r="FT29" s="23">
        <f t="shared" si="62"/>
        <v>0</v>
      </c>
      <c r="FU29" s="23">
        <f t="shared" si="62"/>
        <v>0</v>
      </c>
      <c r="FV29" s="23">
        <f t="shared" si="62"/>
        <v>0</v>
      </c>
      <c r="FW29" s="23">
        <f t="shared" si="62"/>
        <v>0</v>
      </c>
      <c r="FX29" s="23">
        <f t="shared" si="62"/>
        <v>0</v>
      </c>
      <c r="FY29" s="23">
        <f t="shared" si="62"/>
        <v>0</v>
      </c>
      <c r="FZ29" s="23">
        <f t="shared" si="62"/>
        <v>0</v>
      </c>
      <c r="GA29" s="23">
        <f t="shared" si="62"/>
        <v>0</v>
      </c>
      <c r="GB29" s="23">
        <f t="shared" si="62"/>
        <v>0</v>
      </c>
      <c r="GC29" s="23">
        <f t="shared" si="62"/>
        <v>0</v>
      </c>
      <c r="GD29" s="23">
        <f t="shared" si="62"/>
        <v>0</v>
      </c>
      <c r="GE29" s="23">
        <f t="shared" si="62"/>
        <v>0</v>
      </c>
      <c r="GF29" s="23">
        <f t="shared" si="62"/>
        <v>0</v>
      </c>
      <c r="GG29" s="23">
        <f t="shared" si="62"/>
        <v>0</v>
      </c>
      <c r="GH29" s="23">
        <f t="shared" si="62"/>
        <v>0</v>
      </c>
      <c r="GI29" s="23">
        <f t="shared" si="62"/>
        <v>0</v>
      </c>
      <c r="GJ29" s="23">
        <f t="shared" si="62"/>
        <v>0</v>
      </c>
      <c r="GK29" s="23">
        <f t="shared" si="62"/>
        <v>0</v>
      </c>
      <c r="GL29" s="23">
        <f t="shared" si="62"/>
        <v>0</v>
      </c>
      <c r="GM29" s="23">
        <f t="shared" si="62"/>
        <v>0</v>
      </c>
      <c r="GN29" s="23">
        <f t="shared" si="62"/>
        <v>0</v>
      </c>
      <c r="GO29" s="23">
        <f t="shared" si="62"/>
        <v>0</v>
      </c>
      <c r="GP29" s="23">
        <f aca="true" t="shared" si="63" ref="GP29:IV29">IF(AND(GP3="Jul-Sep",(GP5&gt;1),(GP6&gt;1)),1,0)</f>
        <v>0</v>
      </c>
      <c r="GQ29" s="23">
        <f t="shared" si="63"/>
        <v>0</v>
      </c>
      <c r="GR29" s="23">
        <f t="shared" si="63"/>
        <v>0</v>
      </c>
      <c r="GS29" s="23">
        <f t="shared" si="63"/>
        <v>0</v>
      </c>
      <c r="GT29" s="23">
        <f t="shared" si="63"/>
        <v>0</v>
      </c>
      <c r="GU29" s="23">
        <f t="shared" si="63"/>
        <v>0</v>
      </c>
      <c r="GV29" s="23">
        <f t="shared" si="63"/>
        <v>0</v>
      </c>
      <c r="GW29" s="23">
        <f t="shared" si="63"/>
        <v>0</v>
      </c>
      <c r="GX29" s="23">
        <f t="shared" si="63"/>
        <v>0</v>
      </c>
      <c r="GY29" s="23">
        <f t="shared" si="63"/>
        <v>0</v>
      </c>
      <c r="GZ29" s="23">
        <f t="shared" si="63"/>
        <v>0</v>
      </c>
      <c r="HA29" s="23">
        <f t="shared" si="63"/>
        <v>0</v>
      </c>
      <c r="HB29" s="23">
        <f t="shared" si="63"/>
        <v>0</v>
      </c>
      <c r="HC29" s="23">
        <f t="shared" si="63"/>
        <v>0</v>
      </c>
      <c r="HD29" s="23">
        <f t="shared" si="63"/>
        <v>0</v>
      </c>
      <c r="HE29" s="23">
        <f t="shared" si="63"/>
        <v>0</v>
      </c>
      <c r="HF29" s="23">
        <f t="shared" si="63"/>
        <v>0</v>
      </c>
      <c r="HG29" s="23">
        <f t="shared" si="63"/>
        <v>0</v>
      </c>
      <c r="HH29" s="23">
        <f t="shared" si="63"/>
        <v>0</v>
      </c>
      <c r="HI29" s="23">
        <f t="shared" si="63"/>
        <v>0</v>
      </c>
      <c r="HJ29" s="23">
        <f t="shared" si="63"/>
        <v>0</v>
      </c>
      <c r="HK29" s="23">
        <f t="shared" si="63"/>
        <v>0</v>
      </c>
      <c r="HL29" s="23">
        <f t="shared" si="63"/>
        <v>0</v>
      </c>
      <c r="HM29" s="23">
        <f t="shared" si="63"/>
        <v>0</v>
      </c>
      <c r="HN29" s="23">
        <f t="shared" si="63"/>
        <v>0</v>
      </c>
      <c r="HO29" s="23">
        <f t="shared" si="63"/>
        <v>0</v>
      </c>
      <c r="HP29" s="23">
        <f t="shared" si="63"/>
        <v>0</v>
      </c>
      <c r="HQ29" s="23">
        <f t="shared" si="63"/>
        <v>0</v>
      </c>
      <c r="HR29" s="23">
        <f t="shared" si="63"/>
        <v>0</v>
      </c>
      <c r="HS29" s="23">
        <f t="shared" si="63"/>
        <v>0</v>
      </c>
      <c r="HT29" s="23">
        <f t="shared" si="63"/>
        <v>0</v>
      </c>
      <c r="HU29" s="23">
        <f t="shared" si="63"/>
        <v>0</v>
      </c>
      <c r="HV29" s="23">
        <f t="shared" si="63"/>
        <v>0</v>
      </c>
      <c r="HW29" s="23">
        <f t="shared" si="63"/>
        <v>0</v>
      </c>
      <c r="HX29" s="23">
        <f t="shared" si="63"/>
        <v>0</v>
      </c>
      <c r="HY29" s="23">
        <f t="shared" si="63"/>
        <v>0</v>
      </c>
      <c r="HZ29" s="23">
        <f t="shared" si="63"/>
        <v>0</v>
      </c>
      <c r="IA29" s="23">
        <f t="shared" si="63"/>
        <v>0</v>
      </c>
      <c r="IB29" s="23">
        <f t="shared" si="63"/>
        <v>0</v>
      </c>
      <c r="IC29" s="23">
        <f t="shared" si="63"/>
        <v>0</v>
      </c>
      <c r="ID29" s="23">
        <f t="shared" si="63"/>
        <v>0</v>
      </c>
      <c r="IE29" s="23">
        <f t="shared" si="63"/>
        <v>0</v>
      </c>
      <c r="IF29" s="23">
        <f t="shared" si="63"/>
        <v>0</v>
      </c>
      <c r="IG29" s="23">
        <f t="shared" si="63"/>
        <v>0</v>
      </c>
      <c r="IH29" s="23">
        <f t="shared" si="63"/>
        <v>0</v>
      </c>
      <c r="II29" s="23">
        <f t="shared" si="63"/>
        <v>0</v>
      </c>
      <c r="IJ29" s="23">
        <f t="shared" si="63"/>
        <v>0</v>
      </c>
      <c r="IK29" s="23">
        <f t="shared" si="63"/>
        <v>0</v>
      </c>
      <c r="IL29" s="23">
        <f t="shared" si="63"/>
        <v>0</v>
      </c>
      <c r="IM29" s="23">
        <f t="shared" si="63"/>
        <v>0</v>
      </c>
      <c r="IN29" s="23">
        <f t="shared" si="63"/>
        <v>0</v>
      </c>
      <c r="IO29" s="23">
        <f t="shared" si="63"/>
        <v>0</v>
      </c>
      <c r="IP29" s="23">
        <f t="shared" si="63"/>
        <v>0</v>
      </c>
      <c r="IQ29" s="23">
        <f t="shared" si="63"/>
        <v>0</v>
      </c>
      <c r="IR29" s="23">
        <f t="shared" si="63"/>
        <v>0</v>
      </c>
      <c r="IS29" s="23">
        <f t="shared" si="63"/>
        <v>0</v>
      </c>
      <c r="IT29" s="23">
        <f t="shared" si="63"/>
        <v>0</v>
      </c>
      <c r="IU29" s="23">
        <f t="shared" si="63"/>
        <v>0</v>
      </c>
      <c r="IV29" s="23">
        <f t="shared" si="63"/>
        <v>0</v>
      </c>
    </row>
    <row r="30" spans="1:5" ht="15" hidden="1">
      <c r="A30" s="22" t="s">
        <v>334</v>
      </c>
      <c r="B30" s="23">
        <f>SUM(B26:IV26)</f>
        <v>0</v>
      </c>
      <c r="C30" s="23">
        <f>SUM(B27:IV27)</f>
        <v>0</v>
      </c>
      <c r="D30" s="23">
        <f>SUM(B28:IV28)</f>
        <v>0</v>
      </c>
      <c r="E30" s="23">
        <f>SUM(B29:IV29)</f>
        <v>0</v>
      </c>
    </row>
    <row r="31" ht="15" hidden="1"/>
    <row r="37" ht="15"/>
    <row r="38" ht="15"/>
    <row r="39" ht="15"/>
    <row r="42" ht="15"/>
    <row r="43" ht="15"/>
    <row r="44" ht="15"/>
    <row r="47" ht="15"/>
    <row r="48" ht="15"/>
    <row r="49" ht="15"/>
  </sheetData>
  <sheetProtection password="E992" sheet="1" selectLockedCells="1"/>
  <dataValidations count="1">
    <dataValidation type="list" allowBlank="1" showInputMessage="1" showErrorMessage="1" sqref="B3:IV3">
      <formula1>"Oct-Dec, Jan-Mar, Apr-Jun, Jul-Sep"</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IV252"/>
  <sheetViews>
    <sheetView zoomScalePageLayoutView="0" workbookViewId="0" topLeftCell="A1">
      <pane xSplit="1" ySplit="12" topLeftCell="B13" activePane="bottomRight" state="frozen"/>
      <selection pane="topLeft" activeCell="A1" sqref="A1"/>
      <selection pane="topRight" activeCell="B1" sqref="B1"/>
      <selection pane="bottomLeft" activeCell="A8" sqref="A8"/>
      <selection pane="bottomRight" activeCell="B5" sqref="B5"/>
    </sheetView>
  </sheetViews>
  <sheetFormatPr defaultColWidth="9.140625" defaultRowHeight="15"/>
  <cols>
    <col min="1" max="1" width="72.7109375" style="71" bestFit="1" customWidth="1"/>
    <col min="2" max="2" width="9.7109375" style="65" bestFit="1" customWidth="1"/>
    <col min="3" max="3" width="10.28125" style="65" bestFit="1" customWidth="1"/>
    <col min="4" max="4" width="9.28125" style="65" bestFit="1" customWidth="1"/>
    <col min="5" max="5" width="9.140625" style="65" customWidth="1"/>
    <col min="6" max="6" width="9.28125" style="65" bestFit="1" customWidth="1"/>
    <col min="7" max="16384" width="9.140625" style="65" customWidth="1"/>
  </cols>
  <sheetData>
    <row r="1" spans="1:10" s="106" customFormat="1" ht="15">
      <c r="A1" s="103" t="s">
        <v>235</v>
      </c>
      <c r="B1" s="104">
        <v>1</v>
      </c>
      <c r="C1" s="105">
        <v>2</v>
      </c>
      <c r="D1" s="105">
        <v>3</v>
      </c>
      <c r="E1" s="105">
        <v>4</v>
      </c>
      <c r="G1" s="107"/>
      <c r="H1" s="107"/>
      <c r="I1" s="107"/>
      <c r="J1" s="107"/>
    </row>
    <row r="2" spans="1:10" s="106" customFormat="1" ht="15">
      <c r="A2" s="108" t="s">
        <v>236</v>
      </c>
      <c r="B2" s="109" t="s">
        <v>231</v>
      </c>
      <c r="C2" s="110" t="s">
        <v>232</v>
      </c>
      <c r="D2" s="110" t="s">
        <v>233</v>
      </c>
      <c r="E2" s="110" t="s">
        <v>237</v>
      </c>
      <c r="G2" s="107"/>
      <c r="H2" s="107"/>
      <c r="I2" s="107"/>
      <c r="J2" s="107"/>
    </row>
    <row r="3" spans="1:2" s="67" customFormat="1" ht="15">
      <c r="A3" s="66" t="s">
        <v>247</v>
      </c>
      <c r="B3" s="67" t="str">
        <f>Instructions!A2</f>
        <v>Ver 2.2 (07-01-2013)</v>
      </c>
    </row>
    <row r="4" s="67" customFormat="1" ht="30">
      <c r="A4" s="66" t="s">
        <v>225</v>
      </c>
    </row>
    <row r="5" s="62" customFormat="1" ht="15">
      <c r="A5" s="77" t="s">
        <v>12</v>
      </c>
    </row>
    <row r="6" spans="1:11" s="102" customFormat="1" ht="15">
      <c r="A6" s="101" t="s">
        <v>222</v>
      </c>
      <c r="B6" s="119"/>
      <c r="C6" s="119"/>
      <c r="D6" s="119"/>
      <c r="E6" s="119"/>
      <c r="F6" s="119"/>
      <c r="G6" s="119"/>
      <c r="H6" s="119"/>
      <c r="I6" s="119"/>
      <c r="J6" s="119"/>
      <c r="K6" s="119"/>
    </row>
    <row r="7" s="132" customFormat="1" ht="45">
      <c r="A7" s="111" t="s">
        <v>246</v>
      </c>
    </row>
    <row r="8" spans="1:4" s="61" customFormat="1" ht="15">
      <c r="A8" s="76" t="s">
        <v>180</v>
      </c>
      <c r="B8" s="63"/>
      <c r="C8" s="64"/>
      <c r="D8" s="63"/>
    </row>
    <row r="9" spans="1:256" s="114" customFormat="1" ht="15">
      <c r="A9" s="113"/>
      <c r="B9" s="114" t="s">
        <v>13</v>
      </c>
      <c r="C9" s="114" t="s">
        <v>13</v>
      </c>
      <c r="D9" s="114" t="s">
        <v>13</v>
      </c>
      <c r="E9" s="114" t="s">
        <v>13</v>
      </c>
      <c r="F9" s="114" t="s">
        <v>13</v>
      </c>
      <c r="G9" s="114" t="s">
        <v>13</v>
      </c>
      <c r="H9" s="114" t="s">
        <v>13</v>
      </c>
      <c r="I9" s="114" t="s">
        <v>13</v>
      </c>
      <c r="J9" s="114" t="s">
        <v>13</v>
      </c>
      <c r="K9" s="114" t="s">
        <v>13</v>
      </c>
      <c r="L9" s="114" t="s">
        <v>13</v>
      </c>
      <c r="M9" s="114" t="s">
        <v>13</v>
      </c>
      <c r="N9" s="114" t="s">
        <v>13</v>
      </c>
      <c r="O9" s="114" t="s">
        <v>13</v>
      </c>
      <c r="P9" s="114" t="s">
        <v>13</v>
      </c>
      <c r="Q9" s="114" t="s">
        <v>13</v>
      </c>
      <c r="R9" s="114" t="s">
        <v>13</v>
      </c>
      <c r="S9" s="114" t="s">
        <v>13</v>
      </c>
      <c r="T9" s="114" t="s">
        <v>13</v>
      </c>
      <c r="U9" s="114" t="s">
        <v>13</v>
      </c>
      <c r="V9" s="114" t="s">
        <v>13</v>
      </c>
      <c r="W9" s="114" t="s">
        <v>13</v>
      </c>
      <c r="X9" s="114" t="s">
        <v>13</v>
      </c>
      <c r="Y9" s="114" t="s">
        <v>13</v>
      </c>
      <c r="Z9" s="114" t="s">
        <v>13</v>
      </c>
      <c r="AA9" s="114" t="s">
        <v>13</v>
      </c>
      <c r="AB9" s="114" t="s">
        <v>13</v>
      </c>
      <c r="AC9" s="114" t="s">
        <v>13</v>
      </c>
      <c r="AD9" s="114" t="s">
        <v>13</v>
      </c>
      <c r="AE9" s="114" t="s">
        <v>13</v>
      </c>
      <c r="AF9" s="114" t="s">
        <v>13</v>
      </c>
      <c r="AG9" s="114" t="s">
        <v>13</v>
      </c>
      <c r="AH9" s="114" t="s">
        <v>13</v>
      </c>
      <c r="AI9" s="114" t="s">
        <v>13</v>
      </c>
      <c r="AJ9" s="114" t="s">
        <v>13</v>
      </c>
      <c r="AK9" s="114" t="s">
        <v>13</v>
      </c>
      <c r="AL9" s="114" t="s">
        <v>13</v>
      </c>
      <c r="AM9" s="114" t="s">
        <v>13</v>
      </c>
      <c r="AN9" s="114" t="s">
        <v>13</v>
      </c>
      <c r="AO9" s="114" t="s">
        <v>13</v>
      </c>
      <c r="AP9" s="114" t="s">
        <v>13</v>
      </c>
      <c r="AQ9" s="114" t="s">
        <v>13</v>
      </c>
      <c r="AR9" s="114" t="s">
        <v>13</v>
      </c>
      <c r="AS9" s="114" t="s">
        <v>13</v>
      </c>
      <c r="AT9" s="114" t="s">
        <v>13</v>
      </c>
      <c r="AU9" s="114" t="s">
        <v>13</v>
      </c>
      <c r="AV9" s="114" t="s">
        <v>13</v>
      </c>
      <c r="AW9" s="114" t="s">
        <v>13</v>
      </c>
      <c r="AX9" s="114" t="s">
        <v>13</v>
      </c>
      <c r="AY9" s="114" t="s">
        <v>13</v>
      </c>
      <c r="AZ9" s="114" t="s">
        <v>13</v>
      </c>
      <c r="BA9" s="114" t="s">
        <v>13</v>
      </c>
      <c r="BB9" s="114" t="s">
        <v>13</v>
      </c>
      <c r="BC9" s="114" t="s">
        <v>13</v>
      </c>
      <c r="BD9" s="114" t="s">
        <v>13</v>
      </c>
      <c r="BE9" s="114" t="s">
        <v>13</v>
      </c>
      <c r="BF9" s="114" t="s">
        <v>13</v>
      </c>
      <c r="BG9" s="114" t="s">
        <v>13</v>
      </c>
      <c r="BH9" s="114" t="s">
        <v>13</v>
      </c>
      <c r="BI9" s="114" t="s">
        <v>13</v>
      </c>
      <c r="BJ9" s="114" t="s">
        <v>13</v>
      </c>
      <c r="BK9" s="114" t="s">
        <v>13</v>
      </c>
      <c r="BL9" s="114" t="s">
        <v>13</v>
      </c>
      <c r="BM9" s="114" t="s">
        <v>13</v>
      </c>
      <c r="BN9" s="114" t="s">
        <v>13</v>
      </c>
      <c r="BO9" s="114" t="s">
        <v>13</v>
      </c>
      <c r="BP9" s="114" t="s">
        <v>13</v>
      </c>
      <c r="BQ9" s="114" t="s">
        <v>13</v>
      </c>
      <c r="BR9" s="114" t="s">
        <v>13</v>
      </c>
      <c r="BS9" s="114" t="s">
        <v>13</v>
      </c>
      <c r="BT9" s="114" t="s">
        <v>13</v>
      </c>
      <c r="BU9" s="114" t="s">
        <v>13</v>
      </c>
      <c r="BV9" s="114" t="s">
        <v>13</v>
      </c>
      <c r="BW9" s="114" t="s">
        <v>13</v>
      </c>
      <c r="BX9" s="114" t="s">
        <v>13</v>
      </c>
      <c r="BY9" s="114" t="s">
        <v>13</v>
      </c>
      <c r="BZ9" s="114" t="s">
        <v>13</v>
      </c>
      <c r="CA9" s="114" t="s">
        <v>13</v>
      </c>
      <c r="CB9" s="114" t="s">
        <v>13</v>
      </c>
      <c r="CC9" s="114" t="s">
        <v>13</v>
      </c>
      <c r="CD9" s="114" t="s">
        <v>13</v>
      </c>
      <c r="CE9" s="114" t="s">
        <v>13</v>
      </c>
      <c r="CF9" s="114" t="s">
        <v>13</v>
      </c>
      <c r="CG9" s="114" t="s">
        <v>13</v>
      </c>
      <c r="CH9" s="114" t="s">
        <v>13</v>
      </c>
      <c r="CI9" s="114" t="s">
        <v>13</v>
      </c>
      <c r="CJ9" s="114" t="s">
        <v>13</v>
      </c>
      <c r="CK9" s="114" t="s">
        <v>13</v>
      </c>
      <c r="CL9" s="114" t="s">
        <v>13</v>
      </c>
      <c r="CM9" s="114" t="s">
        <v>13</v>
      </c>
      <c r="CN9" s="114" t="s">
        <v>13</v>
      </c>
      <c r="CO9" s="114" t="s">
        <v>13</v>
      </c>
      <c r="CP9" s="114" t="s">
        <v>13</v>
      </c>
      <c r="CQ9" s="114" t="s">
        <v>13</v>
      </c>
      <c r="CR9" s="114" t="s">
        <v>13</v>
      </c>
      <c r="CS9" s="114" t="s">
        <v>13</v>
      </c>
      <c r="CT9" s="114" t="s">
        <v>13</v>
      </c>
      <c r="CU9" s="114" t="s">
        <v>13</v>
      </c>
      <c r="CV9" s="114" t="s">
        <v>13</v>
      </c>
      <c r="CW9" s="114" t="s">
        <v>13</v>
      </c>
      <c r="CX9" s="114" t="s">
        <v>13</v>
      </c>
      <c r="CY9" s="114" t="s">
        <v>13</v>
      </c>
      <c r="CZ9" s="114" t="s">
        <v>13</v>
      </c>
      <c r="DA9" s="114" t="s">
        <v>13</v>
      </c>
      <c r="DB9" s="114" t="s">
        <v>13</v>
      </c>
      <c r="DC9" s="114" t="s">
        <v>13</v>
      </c>
      <c r="DD9" s="114" t="s">
        <v>13</v>
      </c>
      <c r="DE9" s="114" t="s">
        <v>13</v>
      </c>
      <c r="DF9" s="114" t="s">
        <v>13</v>
      </c>
      <c r="DG9" s="114" t="s">
        <v>13</v>
      </c>
      <c r="DH9" s="114" t="s">
        <v>13</v>
      </c>
      <c r="DI9" s="114" t="s">
        <v>13</v>
      </c>
      <c r="DJ9" s="114" t="s">
        <v>13</v>
      </c>
      <c r="DK9" s="114" t="s">
        <v>13</v>
      </c>
      <c r="DL9" s="114" t="s">
        <v>13</v>
      </c>
      <c r="DM9" s="114" t="s">
        <v>13</v>
      </c>
      <c r="DN9" s="114" t="s">
        <v>13</v>
      </c>
      <c r="DO9" s="114" t="s">
        <v>13</v>
      </c>
      <c r="DP9" s="114" t="s">
        <v>13</v>
      </c>
      <c r="DQ9" s="114" t="s">
        <v>13</v>
      </c>
      <c r="DR9" s="114" t="s">
        <v>13</v>
      </c>
      <c r="DS9" s="114" t="s">
        <v>13</v>
      </c>
      <c r="DT9" s="114" t="s">
        <v>13</v>
      </c>
      <c r="DU9" s="114" t="s">
        <v>13</v>
      </c>
      <c r="DV9" s="114" t="s">
        <v>13</v>
      </c>
      <c r="DW9" s="114" t="s">
        <v>13</v>
      </c>
      <c r="DX9" s="114" t="s">
        <v>13</v>
      </c>
      <c r="DY9" s="114" t="s">
        <v>13</v>
      </c>
      <c r="DZ9" s="114" t="s">
        <v>13</v>
      </c>
      <c r="EA9" s="114" t="s">
        <v>13</v>
      </c>
      <c r="EB9" s="114" t="s">
        <v>13</v>
      </c>
      <c r="EC9" s="114" t="s">
        <v>13</v>
      </c>
      <c r="ED9" s="114" t="s">
        <v>13</v>
      </c>
      <c r="EE9" s="114" t="s">
        <v>13</v>
      </c>
      <c r="EF9" s="114" t="s">
        <v>13</v>
      </c>
      <c r="EG9" s="114" t="s">
        <v>13</v>
      </c>
      <c r="EH9" s="114" t="s">
        <v>13</v>
      </c>
      <c r="EI9" s="114" t="s">
        <v>13</v>
      </c>
      <c r="EJ9" s="114" t="s">
        <v>13</v>
      </c>
      <c r="EK9" s="114" t="s">
        <v>13</v>
      </c>
      <c r="EL9" s="114" t="s">
        <v>13</v>
      </c>
      <c r="EM9" s="114" t="s">
        <v>13</v>
      </c>
      <c r="EN9" s="114" t="s">
        <v>13</v>
      </c>
      <c r="EO9" s="114" t="s">
        <v>13</v>
      </c>
      <c r="EP9" s="114" t="s">
        <v>13</v>
      </c>
      <c r="EQ9" s="114" t="s">
        <v>13</v>
      </c>
      <c r="ER9" s="114" t="s">
        <v>13</v>
      </c>
      <c r="ES9" s="114" t="s">
        <v>13</v>
      </c>
      <c r="ET9" s="114" t="s">
        <v>13</v>
      </c>
      <c r="EU9" s="114" t="s">
        <v>13</v>
      </c>
      <c r="EV9" s="114" t="s">
        <v>13</v>
      </c>
      <c r="EW9" s="114" t="s">
        <v>13</v>
      </c>
      <c r="EX9" s="114" t="s">
        <v>13</v>
      </c>
      <c r="EY9" s="114" t="s">
        <v>13</v>
      </c>
      <c r="EZ9" s="114" t="s">
        <v>13</v>
      </c>
      <c r="FA9" s="114" t="s">
        <v>13</v>
      </c>
      <c r="FB9" s="114" t="s">
        <v>13</v>
      </c>
      <c r="FC9" s="114" t="s">
        <v>13</v>
      </c>
      <c r="FD9" s="114" t="s">
        <v>13</v>
      </c>
      <c r="FE9" s="114" t="s">
        <v>13</v>
      </c>
      <c r="FF9" s="114" t="s">
        <v>13</v>
      </c>
      <c r="FG9" s="114" t="s">
        <v>13</v>
      </c>
      <c r="FH9" s="114" t="s">
        <v>13</v>
      </c>
      <c r="FI9" s="114" t="s">
        <v>13</v>
      </c>
      <c r="FJ9" s="114" t="s">
        <v>13</v>
      </c>
      <c r="FK9" s="114" t="s">
        <v>13</v>
      </c>
      <c r="FL9" s="114" t="s">
        <v>13</v>
      </c>
      <c r="FM9" s="114" t="s">
        <v>13</v>
      </c>
      <c r="FN9" s="114" t="s">
        <v>13</v>
      </c>
      <c r="FO9" s="114" t="s">
        <v>13</v>
      </c>
      <c r="FP9" s="114" t="s">
        <v>13</v>
      </c>
      <c r="FQ9" s="114" t="s">
        <v>13</v>
      </c>
      <c r="FR9" s="114" t="s">
        <v>13</v>
      </c>
      <c r="FS9" s="114" t="s">
        <v>13</v>
      </c>
      <c r="FT9" s="114" t="s">
        <v>13</v>
      </c>
      <c r="FU9" s="114" t="s">
        <v>13</v>
      </c>
      <c r="FV9" s="114" t="s">
        <v>13</v>
      </c>
      <c r="FW9" s="114" t="s">
        <v>13</v>
      </c>
      <c r="FX9" s="114" t="s">
        <v>13</v>
      </c>
      <c r="FY9" s="114" t="s">
        <v>13</v>
      </c>
      <c r="FZ9" s="114" t="s">
        <v>13</v>
      </c>
      <c r="GA9" s="114" t="s">
        <v>13</v>
      </c>
      <c r="GB9" s="114" t="s">
        <v>13</v>
      </c>
      <c r="GC9" s="114" t="s">
        <v>13</v>
      </c>
      <c r="GD9" s="114" t="s">
        <v>13</v>
      </c>
      <c r="GE9" s="114" t="s">
        <v>13</v>
      </c>
      <c r="GF9" s="114" t="s">
        <v>13</v>
      </c>
      <c r="GG9" s="114" t="s">
        <v>13</v>
      </c>
      <c r="GH9" s="114" t="s">
        <v>13</v>
      </c>
      <c r="GI9" s="114" t="s">
        <v>13</v>
      </c>
      <c r="GJ9" s="114" t="s">
        <v>13</v>
      </c>
      <c r="GK9" s="114" t="s">
        <v>13</v>
      </c>
      <c r="GL9" s="114" t="s">
        <v>13</v>
      </c>
      <c r="GM9" s="114" t="s">
        <v>13</v>
      </c>
      <c r="GN9" s="114" t="s">
        <v>13</v>
      </c>
      <c r="GO9" s="114" t="s">
        <v>13</v>
      </c>
      <c r="GP9" s="114" t="s">
        <v>13</v>
      </c>
      <c r="GQ9" s="114" t="s">
        <v>13</v>
      </c>
      <c r="GR9" s="114" t="s">
        <v>13</v>
      </c>
      <c r="GS9" s="114" t="s">
        <v>13</v>
      </c>
      <c r="GT9" s="114" t="s">
        <v>13</v>
      </c>
      <c r="GU9" s="114" t="s">
        <v>13</v>
      </c>
      <c r="GV9" s="114" t="s">
        <v>13</v>
      </c>
      <c r="GW9" s="114" t="s">
        <v>13</v>
      </c>
      <c r="GX9" s="114" t="s">
        <v>13</v>
      </c>
      <c r="GY9" s="114" t="s">
        <v>13</v>
      </c>
      <c r="GZ9" s="114" t="s">
        <v>13</v>
      </c>
      <c r="HA9" s="114" t="s">
        <v>13</v>
      </c>
      <c r="HB9" s="114" t="s">
        <v>13</v>
      </c>
      <c r="HC9" s="114" t="s">
        <v>13</v>
      </c>
      <c r="HD9" s="114" t="s">
        <v>13</v>
      </c>
      <c r="HE9" s="114" t="s">
        <v>13</v>
      </c>
      <c r="HF9" s="114" t="s">
        <v>13</v>
      </c>
      <c r="HG9" s="114" t="s">
        <v>13</v>
      </c>
      <c r="HH9" s="114" t="s">
        <v>13</v>
      </c>
      <c r="HI9" s="114" t="s">
        <v>13</v>
      </c>
      <c r="HJ9" s="114" t="s">
        <v>13</v>
      </c>
      <c r="HK9" s="114" t="s">
        <v>13</v>
      </c>
      <c r="HL9" s="114" t="s">
        <v>13</v>
      </c>
      <c r="HM9" s="114" t="s">
        <v>13</v>
      </c>
      <c r="HN9" s="114" t="s">
        <v>13</v>
      </c>
      <c r="HO9" s="114" t="s">
        <v>13</v>
      </c>
      <c r="HP9" s="114" t="s">
        <v>13</v>
      </c>
      <c r="HQ9" s="114" t="s">
        <v>13</v>
      </c>
      <c r="HR9" s="114" t="s">
        <v>13</v>
      </c>
      <c r="HS9" s="114" t="s">
        <v>13</v>
      </c>
      <c r="HT9" s="114" t="s">
        <v>13</v>
      </c>
      <c r="HU9" s="114" t="s">
        <v>13</v>
      </c>
      <c r="HV9" s="114" t="s">
        <v>13</v>
      </c>
      <c r="HW9" s="114" t="s">
        <v>13</v>
      </c>
      <c r="HX9" s="114" t="s">
        <v>13</v>
      </c>
      <c r="HY9" s="114" t="s">
        <v>13</v>
      </c>
      <c r="HZ9" s="114" t="s">
        <v>13</v>
      </c>
      <c r="IA9" s="114" t="s">
        <v>13</v>
      </c>
      <c r="IB9" s="114" t="s">
        <v>13</v>
      </c>
      <c r="IC9" s="114" t="s">
        <v>13</v>
      </c>
      <c r="ID9" s="114" t="s">
        <v>13</v>
      </c>
      <c r="IE9" s="114" t="s">
        <v>13</v>
      </c>
      <c r="IF9" s="114" t="s">
        <v>13</v>
      </c>
      <c r="IG9" s="114" t="s">
        <v>13</v>
      </c>
      <c r="IH9" s="114" t="s">
        <v>13</v>
      </c>
      <c r="II9" s="114" t="s">
        <v>13</v>
      </c>
      <c r="IJ9" s="114" t="s">
        <v>13</v>
      </c>
      <c r="IK9" s="114" t="s">
        <v>13</v>
      </c>
      <c r="IL9" s="114" t="s">
        <v>13</v>
      </c>
      <c r="IM9" s="114" t="s">
        <v>13</v>
      </c>
      <c r="IN9" s="114" t="s">
        <v>13</v>
      </c>
      <c r="IO9" s="114" t="s">
        <v>13</v>
      </c>
      <c r="IP9" s="114" t="s">
        <v>13</v>
      </c>
      <c r="IQ9" s="114" t="s">
        <v>13</v>
      </c>
      <c r="IR9" s="114" t="s">
        <v>13</v>
      </c>
      <c r="IS9" s="114" t="s">
        <v>13</v>
      </c>
      <c r="IT9" s="114" t="s">
        <v>13</v>
      </c>
      <c r="IU9" s="114" t="s">
        <v>13</v>
      </c>
      <c r="IV9" s="114" t="s">
        <v>13</v>
      </c>
    </row>
    <row r="10" spans="1:256" s="114" customFormat="1" ht="15">
      <c r="A10" s="113"/>
      <c r="B10" s="114" t="s">
        <v>175</v>
      </c>
      <c r="C10" s="114" t="s">
        <v>175</v>
      </c>
      <c r="D10" s="114" t="s">
        <v>175</v>
      </c>
      <c r="E10" s="114" t="s">
        <v>175</v>
      </c>
      <c r="F10" s="114" t="s">
        <v>175</v>
      </c>
      <c r="G10" s="114" t="s">
        <v>175</v>
      </c>
      <c r="H10" s="114" t="s">
        <v>175</v>
      </c>
      <c r="I10" s="114" t="s">
        <v>175</v>
      </c>
      <c r="J10" s="114" t="s">
        <v>175</v>
      </c>
      <c r="K10" s="114" t="s">
        <v>175</v>
      </c>
      <c r="L10" s="114" t="s">
        <v>175</v>
      </c>
      <c r="M10" s="114" t="s">
        <v>175</v>
      </c>
      <c r="N10" s="114" t="s">
        <v>175</v>
      </c>
      <c r="O10" s="114" t="s">
        <v>175</v>
      </c>
      <c r="P10" s="114" t="s">
        <v>175</v>
      </c>
      <c r="Q10" s="114" t="s">
        <v>175</v>
      </c>
      <c r="R10" s="114" t="s">
        <v>175</v>
      </c>
      <c r="S10" s="114" t="s">
        <v>175</v>
      </c>
      <c r="T10" s="114" t="s">
        <v>175</v>
      </c>
      <c r="U10" s="114" t="s">
        <v>175</v>
      </c>
      <c r="V10" s="114" t="s">
        <v>175</v>
      </c>
      <c r="W10" s="114" t="s">
        <v>175</v>
      </c>
      <c r="X10" s="114" t="s">
        <v>175</v>
      </c>
      <c r="Y10" s="114" t="s">
        <v>175</v>
      </c>
      <c r="Z10" s="114" t="s">
        <v>175</v>
      </c>
      <c r="AA10" s="114" t="s">
        <v>175</v>
      </c>
      <c r="AB10" s="114" t="s">
        <v>175</v>
      </c>
      <c r="AC10" s="114" t="s">
        <v>175</v>
      </c>
      <c r="AD10" s="114" t="s">
        <v>175</v>
      </c>
      <c r="AE10" s="114" t="s">
        <v>175</v>
      </c>
      <c r="AF10" s="114" t="s">
        <v>175</v>
      </c>
      <c r="AG10" s="114" t="s">
        <v>175</v>
      </c>
      <c r="AH10" s="114" t="s">
        <v>175</v>
      </c>
      <c r="AI10" s="114" t="s">
        <v>175</v>
      </c>
      <c r="AJ10" s="114" t="s">
        <v>175</v>
      </c>
      <c r="AK10" s="114" t="s">
        <v>175</v>
      </c>
      <c r="AL10" s="114" t="s">
        <v>175</v>
      </c>
      <c r="AM10" s="114" t="s">
        <v>175</v>
      </c>
      <c r="AN10" s="114" t="s">
        <v>175</v>
      </c>
      <c r="AO10" s="114" t="s">
        <v>175</v>
      </c>
      <c r="AP10" s="114" t="s">
        <v>175</v>
      </c>
      <c r="AQ10" s="114" t="s">
        <v>175</v>
      </c>
      <c r="AR10" s="114" t="s">
        <v>175</v>
      </c>
      <c r="AS10" s="114" t="s">
        <v>175</v>
      </c>
      <c r="AT10" s="114" t="s">
        <v>175</v>
      </c>
      <c r="AU10" s="114" t="s">
        <v>175</v>
      </c>
      <c r="AV10" s="114" t="s">
        <v>175</v>
      </c>
      <c r="AW10" s="114" t="s">
        <v>175</v>
      </c>
      <c r="AX10" s="114" t="s">
        <v>175</v>
      </c>
      <c r="AY10" s="114" t="s">
        <v>175</v>
      </c>
      <c r="AZ10" s="114" t="s">
        <v>175</v>
      </c>
      <c r="BA10" s="114" t="s">
        <v>175</v>
      </c>
      <c r="BB10" s="114" t="s">
        <v>175</v>
      </c>
      <c r="BC10" s="114" t="s">
        <v>175</v>
      </c>
      <c r="BD10" s="114" t="s">
        <v>175</v>
      </c>
      <c r="BE10" s="114" t="s">
        <v>175</v>
      </c>
      <c r="BF10" s="114" t="s">
        <v>175</v>
      </c>
      <c r="BG10" s="114" t="s">
        <v>175</v>
      </c>
      <c r="BH10" s="114" t="s">
        <v>175</v>
      </c>
      <c r="BI10" s="114" t="s">
        <v>175</v>
      </c>
      <c r="BJ10" s="114" t="s">
        <v>175</v>
      </c>
      <c r="BK10" s="114" t="s">
        <v>175</v>
      </c>
      <c r="BL10" s="114" t="s">
        <v>175</v>
      </c>
      <c r="BM10" s="114" t="s">
        <v>175</v>
      </c>
      <c r="BN10" s="114" t="s">
        <v>175</v>
      </c>
      <c r="BO10" s="114" t="s">
        <v>175</v>
      </c>
      <c r="BP10" s="114" t="s">
        <v>175</v>
      </c>
      <c r="BQ10" s="114" t="s">
        <v>175</v>
      </c>
      <c r="BR10" s="114" t="s">
        <v>175</v>
      </c>
      <c r="BS10" s="114" t="s">
        <v>175</v>
      </c>
      <c r="BT10" s="114" t="s">
        <v>175</v>
      </c>
      <c r="BU10" s="114" t="s">
        <v>175</v>
      </c>
      <c r="BV10" s="114" t="s">
        <v>175</v>
      </c>
      <c r="BW10" s="114" t="s">
        <v>175</v>
      </c>
      <c r="BX10" s="114" t="s">
        <v>175</v>
      </c>
      <c r="BY10" s="114" t="s">
        <v>175</v>
      </c>
      <c r="BZ10" s="114" t="s">
        <v>175</v>
      </c>
      <c r="CA10" s="114" t="s">
        <v>175</v>
      </c>
      <c r="CB10" s="114" t="s">
        <v>175</v>
      </c>
      <c r="CC10" s="114" t="s">
        <v>175</v>
      </c>
      <c r="CD10" s="114" t="s">
        <v>175</v>
      </c>
      <c r="CE10" s="114" t="s">
        <v>175</v>
      </c>
      <c r="CF10" s="114" t="s">
        <v>175</v>
      </c>
      <c r="CG10" s="114" t="s">
        <v>175</v>
      </c>
      <c r="CH10" s="114" t="s">
        <v>175</v>
      </c>
      <c r="CI10" s="114" t="s">
        <v>175</v>
      </c>
      <c r="CJ10" s="114" t="s">
        <v>175</v>
      </c>
      <c r="CK10" s="114" t="s">
        <v>175</v>
      </c>
      <c r="CL10" s="114" t="s">
        <v>175</v>
      </c>
      <c r="CM10" s="114" t="s">
        <v>175</v>
      </c>
      <c r="CN10" s="114" t="s">
        <v>175</v>
      </c>
      <c r="CO10" s="114" t="s">
        <v>175</v>
      </c>
      <c r="CP10" s="114" t="s">
        <v>175</v>
      </c>
      <c r="CQ10" s="114" t="s">
        <v>175</v>
      </c>
      <c r="CR10" s="114" t="s">
        <v>175</v>
      </c>
      <c r="CS10" s="114" t="s">
        <v>175</v>
      </c>
      <c r="CT10" s="114" t="s">
        <v>175</v>
      </c>
      <c r="CU10" s="114" t="s">
        <v>175</v>
      </c>
      <c r="CV10" s="114" t="s">
        <v>175</v>
      </c>
      <c r="CW10" s="114" t="s">
        <v>175</v>
      </c>
      <c r="CX10" s="114" t="s">
        <v>175</v>
      </c>
      <c r="CY10" s="114" t="s">
        <v>175</v>
      </c>
      <c r="CZ10" s="114" t="s">
        <v>175</v>
      </c>
      <c r="DA10" s="114" t="s">
        <v>175</v>
      </c>
      <c r="DB10" s="114" t="s">
        <v>175</v>
      </c>
      <c r="DC10" s="114" t="s">
        <v>175</v>
      </c>
      <c r="DD10" s="114" t="s">
        <v>175</v>
      </c>
      <c r="DE10" s="114" t="s">
        <v>175</v>
      </c>
      <c r="DF10" s="114" t="s">
        <v>175</v>
      </c>
      <c r="DG10" s="114" t="s">
        <v>175</v>
      </c>
      <c r="DH10" s="114" t="s">
        <v>175</v>
      </c>
      <c r="DI10" s="114" t="s">
        <v>175</v>
      </c>
      <c r="DJ10" s="114" t="s">
        <v>175</v>
      </c>
      <c r="DK10" s="114" t="s">
        <v>175</v>
      </c>
      <c r="DL10" s="114" t="s">
        <v>175</v>
      </c>
      <c r="DM10" s="114" t="s">
        <v>175</v>
      </c>
      <c r="DN10" s="114" t="s">
        <v>175</v>
      </c>
      <c r="DO10" s="114" t="s">
        <v>175</v>
      </c>
      <c r="DP10" s="114" t="s">
        <v>175</v>
      </c>
      <c r="DQ10" s="114" t="s">
        <v>175</v>
      </c>
      <c r="DR10" s="114" t="s">
        <v>175</v>
      </c>
      <c r="DS10" s="114" t="s">
        <v>175</v>
      </c>
      <c r="DT10" s="114" t="s">
        <v>175</v>
      </c>
      <c r="DU10" s="114" t="s">
        <v>175</v>
      </c>
      <c r="DV10" s="114" t="s">
        <v>175</v>
      </c>
      <c r="DW10" s="114" t="s">
        <v>175</v>
      </c>
      <c r="DX10" s="114" t="s">
        <v>175</v>
      </c>
      <c r="DY10" s="114" t="s">
        <v>175</v>
      </c>
      <c r="DZ10" s="114" t="s">
        <v>175</v>
      </c>
      <c r="EA10" s="114" t="s">
        <v>175</v>
      </c>
      <c r="EB10" s="114" t="s">
        <v>175</v>
      </c>
      <c r="EC10" s="114" t="s">
        <v>175</v>
      </c>
      <c r="ED10" s="114" t="s">
        <v>175</v>
      </c>
      <c r="EE10" s="114" t="s">
        <v>175</v>
      </c>
      <c r="EF10" s="114" t="s">
        <v>175</v>
      </c>
      <c r="EG10" s="114" t="s">
        <v>175</v>
      </c>
      <c r="EH10" s="114" t="s">
        <v>175</v>
      </c>
      <c r="EI10" s="114" t="s">
        <v>175</v>
      </c>
      <c r="EJ10" s="114" t="s">
        <v>175</v>
      </c>
      <c r="EK10" s="114" t="s">
        <v>175</v>
      </c>
      <c r="EL10" s="114" t="s">
        <v>175</v>
      </c>
      <c r="EM10" s="114" t="s">
        <v>175</v>
      </c>
      <c r="EN10" s="114" t="s">
        <v>175</v>
      </c>
      <c r="EO10" s="114" t="s">
        <v>175</v>
      </c>
      <c r="EP10" s="114" t="s">
        <v>175</v>
      </c>
      <c r="EQ10" s="114" t="s">
        <v>175</v>
      </c>
      <c r="ER10" s="114" t="s">
        <v>175</v>
      </c>
      <c r="ES10" s="114" t="s">
        <v>175</v>
      </c>
      <c r="ET10" s="114" t="s">
        <v>175</v>
      </c>
      <c r="EU10" s="114" t="s">
        <v>175</v>
      </c>
      <c r="EV10" s="114" t="s">
        <v>175</v>
      </c>
      <c r="EW10" s="114" t="s">
        <v>175</v>
      </c>
      <c r="EX10" s="114" t="s">
        <v>175</v>
      </c>
      <c r="EY10" s="114" t="s">
        <v>175</v>
      </c>
      <c r="EZ10" s="114" t="s">
        <v>175</v>
      </c>
      <c r="FA10" s="114" t="s">
        <v>175</v>
      </c>
      <c r="FB10" s="114" t="s">
        <v>175</v>
      </c>
      <c r="FC10" s="114" t="s">
        <v>175</v>
      </c>
      <c r="FD10" s="114" t="s">
        <v>175</v>
      </c>
      <c r="FE10" s="114" t="s">
        <v>175</v>
      </c>
      <c r="FF10" s="114" t="s">
        <v>175</v>
      </c>
      <c r="FG10" s="114" t="s">
        <v>175</v>
      </c>
      <c r="FH10" s="114" t="s">
        <v>175</v>
      </c>
      <c r="FI10" s="114" t="s">
        <v>175</v>
      </c>
      <c r="FJ10" s="114" t="s">
        <v>175</v>
      </c>
      <c r="FK10" s="114" t="s">
        <v>175</v>
      </c>
      <c r="FL10" s="114" t="s">
        <v>175</v>
      </c>
      <c r="FM10" s="114" t="s">
        <v>175</v>
      </c>
      <c r="FN10" s="114" t="s">
        <v>175</v>
      </c>
      <c r="FO10" s="114" t="s">
        <v>175</v>
      </c>
      <c r="FP10" s="114" t="s">
        <v>175</v>
      </c>
      <c r="FQ10" s="114" t="s">
        <v>175</v>
      </c>
      <c r="FR10" s="114" t="s">
        <v>175</v>
      </c>
      <c r="FS10" s="114" t="s">
        <v>175</v>
      </c>
      <c r="FT10" s="114" t="s">
        <v>175</v>
      </c>
      <c r="FU10" s="114" t="s">
        <v>175</v>
      </c>
      <c r="FV10" s="114" t="s">
        <v>175</v>
      </c>
      <c r="FW10" s="114" t="s">
        <v>175</v>
      </c>
      <c r="FX10" s="114" t="s">
        <v>175</v>
      </c>
      <c r="FY10" s="114" t="s">
        <v>175</v>
      </c>
      <c r="FZ10" s="114" t="s">
        <v>175</v>
      </c>
      <c r="GA10" s="114" t="s">
        <v>175</v>
      </c>
      <c r="GB10" s="114" t="s">
        <v>175</v>
      </c>
      <c r="GC10" s="114" t="s">
        <v>175</v>
      </c>
      <c r="GD10" s="114" t="s">
        <v>175</v>
      </c>
      <c r="GE10" s="114" t="s">
        <v>175</v>
      </c>
      <c r="GF10" s="114" t="s">
        <v>175</v>
      </c>
      <c r="GG10" s="114" t="s">
        <v>175</v>
      </c>
      <c r="GH10" s="114" t="s">
        <v>175</v>
      </c>
      <c r="GI10" s="114" t="s">
        <v>175</v>
      </c>
      <c r="GJ10" s="114" t="s">
        <v>175</v>
      </c>
      <c r="GK10" s="114" t="s">
        <v>175</v>
      </c>
      <c r="GL10" s="114" t="s">
        <v>175</v>
      </c>
      <c r="GM10" s="114" t="s">
        <v>175</v>
      </c>
      <c r="GN10" s="114" t="s">
        <v>175</v>
      </c>
      <c r="GO10" s="114" t="s">
        <v>175</v>
      </c>
      <c r="GP10" s="114" t="s">
        <v>175</v>
      </c>
      <c r="GQ10" s="114" t="s">
        <v>175</v>
      </c>
      <c r="GR10" s="114" t="s">
        <v>175</v>
      </c>
      <c r="GS10" s="114" t="s">
        <v>175</v>
      </c>
      <c r="GT10" s="114" t="s">
        <v>175</v>
      </c>
      <c r="GU10" s="114" t="s">
        <v>175</v>
      </c>
      <c r="GV10" s="114" t="s">
        <v>175</v>
      </c>
      <c r="GW10" s="114" t="s">
        <v>175</v>
      </c>
      <c r="GX10" s="114" t="s">
        <v>175</v>
      </c>
      <c r="GY10" s="114" t="s">
        <v>175</v>
      </c>
      <c r="GZ10" s="114" t="s">
        <v>175</v>
      </c>
      <c r="HA10" s="114" t="s">
        <v>175</v>
      </c>
      <c r="HB10" s="114" t="s">
        <v>175</v>
      </c>
      <c r="HC10" s="114" t="s">
        <v>175</v>
      </c>
      <c r="HD10" s="114" t="s">
        <v>175</v>
      </c>
      <c r="HE10" s="114" t="s">
        <v>175</v>
      </c>
      <c r="HF10" s="114" t="s">
        <v>175</v>
      </c>
      <c r="HG10" s="114" t="s">
        <v>175</v>
      </c>
      <c r="HH10" s="114" t="s">
        <v>175</v>
      </c>
      <c r="HI10" s="114" t="s">
        <v>175</v>
      </c>
      <c r="HJ10" s="114" t="s">
        <v>175</v>
      </c>
      <c r="HK10" s="114" t="s">
        <v>175</v>
      </c>
      <c r="HL10" s="114" t="s">
        <v>175</v>
      </c>
      <c r="HM10" s="114" t="s">
        <v>175</v>
      </c>
      <c r="HN10" s="114" t="s">
        <v>175</v>
      </c>
      <c r="HO10" s="114" t="s">
        <v>175</v>
      </c>
      <c r="HP10" s="114" t="s">
        <v>175</v>
      </c>
      <c r="HQ10" s="114" t="s">
        <v>175</v>
      </c>
      <c r="HR10" s="114" t="s">
        <v>175</v>
      </c>
      <c r="HS10" s="114" t="s">
        <v>175</v>
      </c>
      <c r="HT10" s="114" t="s">
        <v>175</v>
      </c>
      <c r="HU10" s="114" t="s">
        <v>175</v>
      </c>
      <c r="HV10" s="114" t="s">
        <v>175</v>
      </c>
      <c r="HW10" s="114" t="s">
        <v>175</v>
      </c>
      <c r="HX10" s="114" t="s">
        <v>175</v>
      </c>
      <c r="HY10" s="114" t="s">
        <v>175</v>
      </c>
      <c r="HZ10" s="114" t="s">
        <v>175</v>
      </c>
      <c r="IA10" s="114" t="s">
        <v>175</v>
      </c>
      <c r="IB10" s="114" t="s">
        <v>175</v>
      </c>
      <c r="IC10" s="114" t="s">
        <v>175</v>
      </c>
      <c r="ID10" s="114" t="s">
        <v>175</v>
      </c>
      <c r="IE10" s="114" t="s">
        <v>175</v>
      </c>
      <c r="IF10" s="114" t="s">
        <v>175</v>
      </c>
      <c r="IG10" s="114" t="s">
        <v>175</v>
      </c>
      <c r="IH10" s="114" t="s">
        <v>175</v>
      </c>
      <c r="II10" s="114" t="s">
        <v>175</v>
      </c>
      <c r="IJ10" s="114" t="s">
        <v>175</v>
      </c>
      <c r="IK10" s="114" t="s">
        <v>175</v>
      </c>
      <c r="IL10" s="114" t="s">
        <v>175</v>
      </c>
      <c r="IM10" s="114" t="s">
        <v>175</v>
      </c>
      <c r="IN10" s="114" t="s">
        <v>175</v>
      </c>
      <c r="IO10" s="114" t="s">
        <v>175</v>
      </c>
      <c r="IP10" s="114" t="s">
        <v>175</v>
      </c>
      <c r="IQ10" s="114" t="s">
        <v>175</v>
      </c>
      <c r="IR10" s="114" t="s">
        <v>175</v>
      </c>
      <c r="IS10" s="114" t="s">
        <v>175</v>
      </c>
      <c r="IT10" s="114" t="s">
        <v>175</v>
      </c>
      <c r="IU10" s="114" t="s">
        <v>175</v>
      </c>
      <c r="IV10" s="114" t="s">
        <v>175</v>
      </c>
    </row>
    <row r="11" spans="1:256" s="114" customFormat="1" ht="15">
      <c r="A11" s="113"/>
      <c r="B11" s="114" t="s">
        <v>176</v>
      </c>
      <c r="C11" s="114" t="s">
        <v>176</v>
      </c>
      <c r="D11" s="114" t="s">
        <v>176</v>
      </c>
      <c r="E11" s="114" t="s">
        <v>176</v>
      </c>
      <c r="F11" s="114" t="s">
        <v>176</v>
      </c>
      <c r="G11" s="114" t="s">
        <v>176</v>
      </c>
      <c r="H11" s="114" t="s">
        <v>176</v>
      </c>
      <c r="I11" s="114" t="s">
        <v>176</v>
      </c>
      <c r="J11" s="114" t="s">
        <v>176</v>
      </c>
      <c r="K11" s="114" t="s">
        <v>176</v>
      </c>
      <c r="L11" s="114" t="s">
        <v>176</v>
      </c>
      <c r="M11" s="114" t="s">
        <v>176</v>
      </c>
      <c r="N11" s="114" t="s">
        <v>176</v>
      </c>
      <c r="O11" s="114" t="s">
        <v>176</v>
      </c>
      <c r="P11" s="114" t="s">
        <v>176</v>
      </c>
      <c r="Q11" s="114" t="s">
        <v>176</v>
      </c>
      <c r="R11" s="114" t="s">
        <v>176</v>
      </c>
      <c r="S11" s="114" t="s">
        <v>176</v>
      </c>
      <c r="T11" s="114" t="s">
        <v>176</v>
      </c>
      <c r="U11" s="114" t="s">
        <v>176</v>
      </c>
      <c r="V11" s="114" t="s">
        <v>176</v>
      </c>
      <c r="W11" s="114" t="s">
        <v>176</v>
      </c>
      <c r="X11" s="114" t="s">
        <v>176</v>
      </c>
      <c r="Y11" s="114" t="s">
        <v>176</v>
      </c>
      <c r="Z11" s="114" t="s">
        <v>176</v>
      </c>
      <c r="AA11" s="114" t="s">
        <v>176</v>
      </c>
      <c r="AB11" s="114" t="s">
        <v>176</v>
      </c>
      <c r="AC11" s="114" t="s">
        <v>176</v>
      </c>
      <c r="AD11" s="114" t="s">
        <v>176</v>
      </c>
      <c r="AE11" s="114" t="s">
        <v>176</v>
      </c>
      <c r="AF11" s="114" t="s">
        <v>176</v>
      </c>
      <c r="AG11" s="114" t="s">
        <v>176</v>
      </c>
      <c r="AH11" s="114" t="s">
        <v>176</v>
      </c>
      <c r="AI11" s="114" t="s">
        <v>176</v>
      </c>
      <c r="AJ11" s="114" t="s">
        <v>176</v>
      </c>
      <c r="AK11" s="114" t="s">
        <v>176</v>
      </c>
      <c r="AL11" s="114" t="s">
        <v>176</v>
      </c>
      <c r="AM11" s="114" t="s">
        <v>176</v>
      </c>
      <c r="AN11" s="114" t="s">
        <v>176</v>
      </c>
      <c r="AO11" s="114" t="s">
        <v>176</v>
      </c>
      <c r="AP11" s="114" t="s">
        <v>176</v>
      </c>
      <c r="AQ11" s="114" t="s">
        <v>176</v>
      </c>
      <c r="AR11" s="114" t="s">
        <v>176</v>
      </c>
      <c r="AS11" s="114" t="s">
        <v>176</v>
      </c>
      <c r="AT11" s="114" t="s">
        <v>176</v>
      </c>
      <c r="AU11" s="114" t="s">
        <v>176</v>
      </c>
      <c r="AV11" s="114" t="s">
        <v>176</v>
      </c>
      <c r="AW11" s="114" t="s">
        <v>176</v>
      </c>
      <c r="AX11" s="114" t="s">
        <v>176</v>
      </c>
      <c r="AY11" s="114" t="s">
        <v>176</v>
      </c>
      <c r="AZ11" s="114" t="s">
        <v>176</v>
      </c>
      <c r="BA11" s="114" t="s">
        <v>176</v>
      </c>
      <c r="BB11" s="114" t="s">
        <v>176</v>
      </c>
      <c r="BC11" s="114" t="s">
        <v>176</v>
      </c>
      <c r="BD11" s="114" t="s">
        <v>176</v>
      </c>
      <c r="BE11" s="114" t="s">
        <v>176</v>
      </c>
      <c r="BF11" s="114" t="s">
        <v>176</v>
      </c>
      <c r="BG11" s="114" t="s">
        <v>176</v>
      </c>
      <c r="BH11" s="114" t="s">
        <v>176</v>
      </c>
      <c r="BI11" s="114" t="s">
        <v>176</v>
      </c>
      <c r="BJ11" s="114" t="s">
        <v>176</v>
      </c>
      <c r="BK11" s="114" t="s">
        <v>176</v>
      </c>
      <c r="BL11" s="114" t="s">
        <v>176</v>
      </c>
      <c r="BM11" s="114" t="s">
        <v>176</v>
      </c>
      <c r="BN11" s="114" t="s">
        <v>176</v>
      </c>
      <c r="BO11" s="114" t="s">
        <v>176</v>
      </c>
      <c r="BP11" s="114" t="s">
        <v>176</v>
      </c>
      <c r="BQ11" s="114" t="s">
        <v>176</v>
      </c>
      <c r="BR11" s="114" t="s">
        <v>176</v>
      </c>
      <c r="BS11" s="114" t="s">
        <v>176</v>
      </c>
      <c r="BT11" s="114" t="s">
        <v>176</v>
      </c>
      <c r="BU11" s="114" t="s">
        <v>176</v>
      </c>
      <c r="BV11" s="114" t="s">
        <v>176</v>
      </c>
      <c r="BW11" s="114" t="s">
        <v>176</v>
      </c>
      <c r="BX11" s="114" t="s">
        <v>176</v>
      </c>
      <c r="BY11" s="114" t="s">
        <v>176</v>
      </c>
      <c r="BZ11" s="114" t="s">
        <v>176</v>
      </c>
      <c r="CA11" s="114" t="s">
        <v>176</v>
      </c>
      <c r="CB11" s="114" t="s">
        <v>176</v>
      </c>
      <c r="CC11" s="114" t="s">
        <v>176</v>
      </c>
      <c r="CD11" s="114" t="s">
        <v>176</v>
      </c>
      <c r="CE11" s="114" t="s">
        <v>176</v>
      </c>
      <c r="CF11" s="114" t="s">
        <v>176</v>
      </c>
      <c r="CG11" s="114" t="s">
        <v>176</v>
      </c>
      <c r="CH11" s="114" t="s">
        <v>176</v>
      </c>
      <c r="CI11" s="114" t="s">
        <v>176</v>
      </c>
      <c r="CJ11" s="114" t="s">
        <v>176</v>
      </c>
      <c r="CK11" s="114" t="s">
        <v>176</v>
      </c>
      <c r="CL11" s="114" t="s">
        <v>176</v>
      </c>
      <c r="CM11" s="114" t="s">
        <v>176</v>
      </c>
      <c r="CN11" s="114" t="s">
        <v>176</v>
      </c>
      <c r="CO11" s="114" t="s">
        <v>176</v>
      </c>
      <c r="CP11" s="114" t="s">
        <v>176</v>
      </c>
      <c r="CQ11" s="114" t="s">
        <v>176</v>
      </c>
      <c r="CR11" s="114" t="s">
        <v>176</v>
      </c>
      <c r="CS11" s="114" t="s">
        <v>176</v>
      </c>
      <c r="CT11" s="114" t="s">
        <v>176</v>
      </c>
      <c r="CU11" s="114" t="s">
        <v>176</v>
      </c>
      <c r="CV11" s="114" t="s">
        <v>176</v>
      </c>
      <c r="CW11" s="114" t="s">
        <v>176</v>
      </c>
      <c r="CX11" s="114" t="s">
        <v>176</v>
      </c>
      <c r="CY11" s="114" t="s">
        <v>176</v>
      </c>
      <c r="CZ11" s="114" t="s">
        <v>176</v>
      </c>
      <c r="DA11" s="114" t="s">
        <v>176</v>
      </c>
      <c r="DB11" s="114" t="s">
        <v>176</v>
      </c>
      <c r="DC11" s="114" t="s">
        <v>176</v>
      </c>
      <c r="DD11" s="114" t="s">
        <v>176</v>
      </c>
      <c r="DE11" s="114" t="s">
        <v>176</v>
      </c>
      <c r="DF11" s="114" t="s">
        <v>176</v>
      </c>
      <c r="DG11" s="114" t="s">
        <v>176</v>
      </c>
      <c r="DH11" s="114" t="s">
        <v>176</v>
      </c>
      <c r="DI11" s="114" t="s">
        <v>176</v>
      </c>
      <c r="DJ11" s="114" t="s">
        <v>176</v>
      </c>
      <c r="DK11" s="114" t="s">
        <v>176</v>
      </c>
      <c r="DL11" s="114" t="s">
        <v>176</v>
      </c>
      <c r="DM11" s="114" t="s">
        <v>176</v>
      </c>
      <c r="DN11" s="114" t="s">
        <v>176</v>
      </c>
      <c r="DO11" s="114" t="s">
        <v>176</v>
      </c>
      <c r="DP11" s="114" t="s">
        <v>176</v>
      </c>
      <c r="DQ11" s="114" t="s">
        <v>176</v>
      </c>
      <c r="DR11" s="114" t="s">
        <v>176</v>
      </c>
      <c r="DS11" s="114" t="s">
        <v>176</v>
      </c>
      <c r="DT11" s="114" t="s">
        <v>176</v>
      </c>
      <c r="DU11" s="114" t="s">
        <v>176</v>
      </c>
      <c r="DV11" s="114" t="s">
        <v>176</v>
      </c>
      <c r="DW11" s="114" t="s">
        <v>176</v>
      </c>
      <c r="DX11" s="114" t="s">
        <v>176</v>
      </c>
      <c r="DY11" s="114" t="s">
        <v>176</v>
      </c>
      <c r="DZ11" s="114" t="s">
        <v>176</v>
      </c>
      <c r="EA11" s="114" t="s">
        <v>176</v>
      </c>
      <c r="EB11" s="114" t="s">
        <v>176</v>
      </c>
      <c r="EC11" s="114" t="s">
        <v>176</v>
      </c>
      <c r="ED11" s="114" t="s">
        <v>176</v>
      </c>
      <c r="EE11" s="114" t="s">
        <v>176</v>
      </c>
      <c r="EF11" s="114" t="s">
        <v>176</v>
      </c>
      <c r="EG11" s="114" t="s">
        <v>176</v>
      </c>
      <c r="EH11" s="114" t="s">
        <v>176</v>
      </c>
      <c r="EI11" s="114" t="s">
        <v>176</v>
      </c>
      <c r="EJ11" s="114" t="s">
        <v>176</v>
      </c>
      <c r="EK11" s="114" t="s">
        <v>176</v>
      </c>
      <c r="EL11" s="114" t="s">
        <v>176</v>
      </c>
      <c r="EM11" s="114" t="s">
        <v>176</v>
      </c>
      <c r="EN11" s="114" t="s">
        <v>176</v>
      </c>
      <c r="EO11" s="114" t="s">
        <v>176</v>
      </c>
      <c r="EP11" s="114" t="s">
        <v>176</v>
      </c>
      <c r="EQ11" s="114" t="s">
        <v>176</v>
      </c>
      <c r="ER11" s="114" t="s">
        <v>176</v>
      </c>
      <c r="ES11" s="114" t="s">
        <v>176</v>
      </c>
      <c r="ET11" s="114" t="s">
        <v>176</v>
      </c>
      <c r="EU11" s="114" t="s">
        <v>176</v>
      </c>
      <c r="EV11" s="114" t="s">
        <v>176</v>
      </c>
      <c r="EW11" s="114" t="s">
        <v>176</v>
      </c>
      <c r="EX11" s="114" t="s">
        <v>176</v>
      </c>
      <c r="EY11" s="114" t="s">
        <v>176</v>
      </c>
      <c r="EZ11" s="114" t="s">
        <v>176</v>
      </c>
      <c r="FA11" s="114" t="s">
        <v>176</v>
      </c>
      <c r="FB11" s="114" t="s">
        <v>176</v>
      </c>
      <c r="FC11" s="114" t="s">
        <v>176</v>
      </c>
      <c r="FD11" s="114" t="s">
        <v>176</v>
      </c>
      <c r="FE11" s="114" t="s">
        <v>176</v>
      </c>
      <c r="FF11" s="114" t="s">
        <v>176</v>
      </c>
      <c r="FG11" s="114" t="s">
        <v>176</v>
      </c>
      <c r="FH11" s="114" t="s">
        <v>176</v>
      </c>
      <c r="FI11" s="114" t="s">
        <v>176</v>
      </c>
      <c r="FJ11" s="114" t="s">
        <v>176</v>
      </c>
      <c r="FK11" s="114" t="s">
        <v>176</v>
      </c>
      <c r="FL11" s="114" t="s">
        <v>176</v>
      </c>
      <c r="FM11" s="114" t="s">
        <v>176</v>
      </c>
      <c r="FN11" s="114" t="s">
        <v>176</v>
      </c>
      <c r="FO11" s="114" t="s">
        <v>176</v>
      </c>
      <c r="FP11" s="114" t="s">
        <v>176</v>
      </c>
      <c r="FQ11" s="114" t="s">
        <v>176</v>
      </c>
      <c r="FR11" s="114" t="s">
        <v>176</v>
      </c>
      <c r="FS11" s="114" t="s">
        <v>176</v>
      </c>
      <c r="FT11" s="114" t="s">
        <v>176</v>
      </c>
      <c r="FU11" s="114" t="s">
        <v>176</v>
      </c>
      <c r="FV11" s="114" t="s">
        <v>176</v>
      </c>
      <c r="FW11" s="114" t="s">
        <v>176</v>
      </c>
      <c r="FX11" s="114" t="s">
        <v>176</v>
      </c>
      <c r="FY11" s="114" t="s">
        <v>176</v>
      </c>
      <c r="FZ11" s="114" t="s">
        <v>176</v>
      </c>
      <c r="GA11" s="114" t="s">
        <v>176</v>
      </c>
      <c r="GB11" s="114" t="s">
        <v>176</v>
      </c>
      <c r="GC11" s="114" t="s">
        <v>176</v>
      </c>
      <c r="GD11" s="114" t="s">
        <v>176</v>
      </c>
      <c r="GE11" s="114" t="s">
        <v>176</v>
      </c>
      <c r="GF11" s="114" t="s">
        <v>176</v>
      </c>
      <c r="GG11" s="114" t="s">
        <v>176</v>
      </c>
      <c r="GH11" s="114" t="s">
        <v>176</v>
      </c>
      <c r="GI11" s="114" t="s">
        <v>176</v>
      </c>
      <c r="GJ11" s="114" t="s">
        <v>176</v>
      </c>
      <c r="GK11" s="114" t="s">
        <v>176</v>
      </c>
      <c r="GL11" s="114" t="s">
        <v>176</v>
      </c>
      <c r="GM11" s="114" t="s">
        <v>176</v>
      </c>
      <c r="GN11" s="114" t="s">
        <v>176</v>
      </c>
      <c r="GO11" s="114" t="s">
        <v>176</v>
      </c>
      <c r="GP11" s="114" t="s">
        <v>176</v>
      </c>
      <c r="GQ11" s="114" t="s">
        <v>176</v>
      </c>
      <c r="GR11" s="114" t="s">
        <v>176</v>
      </c>
      <c r="GS11" s="114" t="s">
        <v>176</v>
      </c>
      <c r="GT11" s="114" t="s">
        <v>176</v>
      </c>
      <c r="GU11" s="114" t="s">
        <v>176</v>
      </c>
      <c r="GV11" s="114" t="s">
        <v>176</v>
      </c>
      <c r="GW11" s="114" t="s">
        <v>176</v>
      </c>
      <c r="GX11" s="114" t="s">
        <v>176</v>
      </c>
      <c r="GY11" s="114" t="s">
        <v>176</v>
      </c>
      <c r="GZ11" s="114" t="s">
        <v>176</v>
      </c>
      <c r="HA11" s="114" t="s">
        <v>176</v>
      </c>
      <c r="HB11" s="114" t="s">
        <v>176</v>
      </c>
      <c r="HC11" s="114" t="s">
        <v>176</v>
      </c>
      <c r="HD11" s="114" t="s">
        <v>176</v>
      </c>
      <c r="HE11" s="114" t="s">
        <v>176</v>
      </c>
      <c r="HF11" s="114" t="s">
        <v>176</v>
      </c>
      <c r="HG11" s="114" t="s">
        <v>176</v>
      </c>
      <c r="HH11" s="114" t="s">
        <v>176</v>
      </c>
      <c r="HI11" s="114" t="s">
        <v>176</v>
      </c>
      <c r="HJ11" s="114" t="s">
        <v>176</v>
      </c>
      <c r="HK11" s="114" t="s">
        <v>176</v>
      </c>
      <c r="HL11" s="114" t="s">
        <v>176</v>
      </c>
      <c r="HM11" s="114" t="s">
        <v>176</v>
      </c>
      <c r="HN11" s="114" t="s">
        <v>176</v>
      </c>
      <c r="HO11" s="114" t="s">
        <v>176</v>
      </c>
      <c r="HP11" s="114" t="s">
        <v>176</v>
      </c>
      <c r="HQ11" s="114" t="s">
        <v>176</v>
      </c>
      <c r="HR11" s="114" t="s">
        <v>176</v>
      </c>
      <c r="HS11" s="114" t="s">
        <v>176</v>
      </c>
      <c r="HT11" s="114" t="s">
        <v>176</v>
      </c>
      <c r="HU11" s="114" t="s">
        <v>176</v>
      </c>
      <c r="HV11" s="114" t="s">
        <v>176</v>
      </c>
      <c r="HW11" s="114" t="s">
        <v>176</v>
      </c>
      <c r="HX11" s="114" t="s">
        <v>176</v>
      </c>
      <c r="HY11" s="114" t="s">
        <v>176</v>
      </c>
      <c r="HZ11" s="114" t="s">
        <v>176</v>
      </c>
      <c r="IA11" s="114" t="s">
        <v>176</v>
      </c>
      <c r="IB11" s="114" t="s">
        <v>176</v>
      </c>
      <c r="IC11" s="114" t="s">
        <v>176</v>
      </c>
      <c r="ID11" s="114" t="s">
        <v>176</v>
      </c>
      <c r="IE11" s="114" t="s">
        <v>176</v>
      </c>
      <c r="IF11" s="114" t="s">
        <v>176</v>
      </c>
      <c r="IG11" s="114" t="s">
        <v>176</v>
      </c>
      <c r="IH11" s="114" t="s">
        <v>176</v>
      </c>
      <c r="II11" s="114" t="s">
        <v>176</v>
      </c>
      <c r="IJ11" s="114" t="s">
        <v>176</v>
      </c>
      <c r="IK11" s="114" t="s">
        <v>176</v>
      </c>
      <c r="IL11" s="114" t="s">
        <v>176</v>
      </c>
      <c r="IM11" s="114" t="s">
        <v>176</v>
      </c>
      <c r="IN11" s="114" t="s">
        <v>176</v>
      </c>
      <c r="IO11" s="114" t="s">
        <v>176</v>
      </c>
      <c r="IP11" s="114" t="s">
        <v>176</v>
      </c>
      <c r="IQ11" s="114" t="s">
        <v>176</v>
      </c>
      <c r="IR11" s="114" t="s">
        <v>176</v>
      </c>
      <c r="IS11" s="114" t="s">
        <v>176</v>
      </c>
      <c r="IT11" s="114" t="s">
        <v>176</v>
      </c>
      <c r="IU11" s="114" t="s">
        <v>176</v>
      </c>
      <c r="IV11" s="114" t="s">
        <v>176</v>
      </c>
    </row>
    <row r="12" s="69" customFormat="1" ht="15">
      <c r="A12" s="68"/>
    </row>
    <row r="13" s="67" customFormat="1" ht="15">
      <c r="A13" s="66" t="s">
        <v>33</v>
      </c>
    </row>
    <row r="14" s="67" customFormat="1" ht="15">
      <c r="A14" s="66" t="s">
        <v>34</v>
      </c>
    </row>
    <row r="15" spans="1:11" s="62" customFormat="1" ht="30">
      <c r="A15" s="77" t="s">
        <v>35</v>
      </c>
      <c r="B15" s="116"/>
      <c r="C15" s="116"/>
      <c r="D15" s="116"/>
      <c r="E15" s="116"/>
      <c r="F15" s="116"/>
      <c r="G15" s="116"/>
      <c r="H15" s="116"/>
      <c r="I15" s="116"/>
      <c r="J15" s="116"/>
      <c r="K15" s="116"/>
    </row>
    <row r="16" spans="1:11" ht="15">
      <c r="A16" s="71" t="s">
        <v>36</v>
      </c>
      <c r="B16" s="117"/>
      <c r="C16" s="117"/>
      <c r="D16" s="117"/>
      <c r="E16" s="117"/>
      <c r="F16" s="117"/>
      <c r="G16" s="117"/>
      <c r="H16" s="117"/>
      <c r="I16" s="117"/>
      <c r="J16" s="117"/>
      <c r="K16" s="117"/>
    </row>
    <row r="17" spans="1:11" s="62" customFormat="1" ht="30">
      <c r="A17" s="77" t="s">
        <v>37</v>
      </c>
      <c r="B17" s="116"/>
      <c r="C17" s="116"/>
      <c r="D17" s="116"/>
      <c r="E17" s="116"/>
      <c r="F17" s="116"/>
      <c r="G17" s="116"/>
      <c r="H17" s="116"/>
      <c r="I17" s="116"/>
      <c r="J17" s="116"/>
      <c r="K17" s="116"/>
    </row>
    <row r="18" spans="1:11" ht="15">
      <c r="A18" s="71" t="s">
        <v>38</v>
      </c>
      <c r="B18" s="117"/>
      <c r="C18" s="117"/>
      <c r="D18" s="117"/>
      <c r="E18" s="117"/>
      <c r="F18" s="117"/>
      <c r="G18" s="117"/>
      <c r="H18" s="117"/>
      <c r="I18" s="117"/>
      <c r="J18" s="117"/>
      <c r="K18" s="117"/>
    </row>
    <row r="19" spans="1:11" s="62" customFormat="1" ht="15">
      <c r="A19" s="77" t="s">
        <v>39</v>
      </c>
      <c r="B19" s="116"/>
      <c r="C19" s="116"/>
      <c r="D19" s="116"/>
      <c r="E19" s="116"/>
      <c r="F19" s="116"/>
      <c r="G19" s="116"/>
      <c r="H19" s="116"/>
      <c r="I19" s="116"/>
      <c r="J19" s="116"/>
      <c r="K19" s="116"/>
    </row>
    <row r="20" spans="1:11" ht="75">
      <c r="A20" s="71" t="s">
        <v>40</v>
      </c>
      <c r="B20" s="117"/>
      <c r="C20" s="117"/>
      <c r="D20" s="117"/>
      <c r="E20" s="117"/>
      <c r="F20" s="117"/>
      <c r="G20" s="117"/>
      <c r="H20" s="117"/>
      <c r="I20" s="117"/>
      <c r="J20" s="117"/>
      <c r="K20" s="117"/>
    </row>
    <row r="21" spans="1:11" s="67" customFormat="1" ht="30">
      <c r="A21" s="66" t="s">
        <v>41</v>
      </c>
      <c r="B21" s="118"/>
      <c r="C21" s="118"/>
      <c r="D21" s="118"/>
      <c r="E21" s="118"/>
      <c r="F21" s="118"/>
      <c r="G21" s="118"/>
      <c r="H21" s="118"/>
      <c r="I21" s="118"/>
      <c r="J21" s="118"/>
      <c r="K21" s="118"/>
    </row>
    <row r="22" spans="1:11" s="67" customFormat="1" ht="15">
      <c r="A22" s="66" t="s">
        <v>34</v>
      </c>
      <c r="B22" s="118"/>
      <c r="C22" s="118"/>
      <c r="D22" s="118"/>
      <c r="E22" s="118"/>
      <c r="F22" s="118"/>
      <c r="G22" s="118"/>
      <c r="H22" s="118"/>
      <c r="I22" s="118"/>
      <c r="J22" s="118"/>
      <c r="K22" s="118"/>
    </row>
    <row r="23" spans="1:11" s="62" customFormat="1" ht="30">
      <c r="A23" s="77" t="s">
        <v>42</v>
      </c>
      <c r="B23" s="116"/>
      <c r="C23" s="116"/>
      <c r="D23" s="116"/>
      <c r="E23" s="116"/>
      <c r="F23" s="116"/>
      <c r="G23" s="116"/>
      <c r="H23" s="116"/>
      <c r="I23" s="116"/>
      <c r="J23" s="116"/>
      <c r="K23" s="116"/>
    </row>
    <row r="24" spans="1:11" ht="30">
      <c r="A24" s="71" t="s">
        <v>43</v>
      </c>
      <c r="B24" s="117"/>
      <c r="C24" s="117"/>
      <c r="D24" s="117"/>
      <c r="E24" s="117"/>
      <c r="F24" s="117"/>
      <c r="G24" s="117"/>
      <c r="H24" s="117"/>
      <c r="I24" s="117"/>
      <c r="J24" s="117"/>
      <c r="K24" s="117"/>
    </row>
    <row r="25" spans="1:11" s="62" customFormat="1" ht="30">
      <c r="A25" s="77" t="s">
        <v>44</v>
      </c>
      <c r="B25" s="116"/>
      <c r="C25" s="116"/>
      <c r="D25" s="116"/>
      <c r="E25" s="116"/>
      <c r="F25" s="116"/>
      <c r="G25" s="116"/>
      <c r="H25" s="116"/>
      <c r="I25" s="116"/>
      <c r="J25" s="116"/>
      <c r="K25" s="116"/>
    </row>
    <row r="26" spans="1:11" ht="15">
      <c r="A26" s="71" t="s">
        <v>45</v>
      </c>
      <c r="B26" s="117"/>
      <c r="C26" s="117"/>
      <c r="D26" s="117"/>
      <c r="E26" s="117"/>
      <c r="F26" s="117"/>
      <c r="G26" s="117"/>
      <c r="H26" s="117"/>
      <c r="I26" s="117"/>
      <c r="J26" s="117"/>
      <c r="K26" s="117"/>
    </row>
    <row r="27" spans="1:11" s="62" customFormat="1" ht="15">
      <c r="A27" s="77" t="s">
        <v>46</v>
      </c>
      <c r="B27" s="116"/>
      <c r="C27" s="116"/>
      <c r="D27" s="116"/>
      <c r="E27" s="116"/>
      <c r="F27" s="116"/>
      <c r="G27" s="116"/>
      <c r="H27" s="116"/>
      <c r="I27" s="116"/>
      <c r="J27" s="116"/>
      <c r="K27" s="116"/>
    </row>
    <row r="28" spans="1:11" ht="30">
      <c r="A28" s="71" t="s">
        <v>47</v>
      </c>
      <c r="B28" s="117"/>
      <c r="C28" s="117"/>
      <c r="D28" s="117"/>
      <c r="E28" s="117"/>
      <c r="F28" s="117"/>
      <c r="G28" s="117"/>
      <c r="H28" s="117"/>
      <c r="I28" s="117"/>
      <c r="J28" s="117"/>
      <c r="K28" s="117"/>
    </row>
    <row r="29" spans="1:11" s="62" customFormat="1" ht="30">
      <c r="A29" s="77" t="s">
        <v>48</v>
      </c>
      <c r="B29" s="116"/>
      <c r="C29" s="116"/>
      <c r="D29" s="116"/>
      <c r="E29" s="116"/>
      <c r="F29" s="116"/>
      <c r="G29" s="116"/>
      <c r="H29" s="116"/>
      <c r="I29" s="116"/>
      <c r="J29" s="116"/>
      <c r="K29" s="116"/>
    </row>
    <row r="30" spans="1:11" ht="15">
      <c r="A30" s="71" t="s">
        <v>49</v>
      </c>
      <c r="B30" s="117"/>
      <c r="C30" s="117"/>
      <c r="D30" s="117"/>
      <c r="E30" s="117"/>
      <c r="F30" s="117"/>
      <c r="G30" s="117"/>
      <c r="H30" s="117"/>
      <c r="I30" s="117"/>
      <c r="J30" s="117"/>
      <c r="K30" s="117"/>
    </row>
    <row r="31" spans="1:11" s="62" customFormat="1" ht="15">
      <c r="A31" s="77" t="s">
        <v>50</v>
      </c>
      <c r="B31" s="116"/>
      <c r="C31" s="116"/>
      <c r="D31" s="116"/>
      <c r="E31" s="116"/>
      <c r="F31" s="116"/>
      <c r="G31" s="116"/>
      <c r="H31" s="116"/>
      <c r="I31" s="116"/>
      <c r="J31" s="116"/>
      <c r="K31" s="116"/>
    </row>
    <row r="32" spans="1:11" s="67" customFormat="1" ht="15">
      <c r="A32" s="66" t="s">
        <v>51</v>
      </c>
      <c r="B32" s="118"/>
      <c r="C32" s="118"/>
      <c r="D32" s="118"/>
      <c r="E32" s="118"/>
      <c r="F32" s="118"/>
      <c r="G32" s="118"/>
      <c r="H32" s="118"/>
      <c r="I32" s="118"/>
      <c r="J32" s="118"/>
      <c r="K32" s="118"/>
    </row>
    <row r="33" spans="1:11" s="67" customFormat="1" ht="15">
      <c r="A33" s="66" t="s">
        <v>34</v>
      </c>
      <c r="B33" s="118"/>
      <c r="C33" s="118"/>
      <c r="D33" s="118"/>
      <c r="E33" s="118"/>
      <c r="F33" s="118"/>
      <c r="G33" s="118"/>
      <c r="H33" s="118"/>
      <c r="I33" s="118"/>
      <c r="J33" s="118"/>
      <c r="K33" s="118"/>
    </row>
    <row r="34" spans="1:11" ht="45">
      <c r="A34" s="71" t="s">
        <v>52</v>
      </c>
      <c r="B34" s="117"/>
      <c r="C34" s="117"/>
      <c r="D34" s="117"/>
      <c r="E34" s="117"/>
      <c r="F34" s="117"/>
      <c r="G34" s="117"/>
      <c r="H34" s="117"/>
      <c r="I34" s="117"/>
      <c r="J34" s="117"/>
      <c r="K34" s="117"/>
    </row>
    <row r="35" spans="1:11" s="62" customFormat="1" ht="15">
      <c r="A35" s="77" t="s">
        <v>53</v>
      </c>
      <c r="B35" s="116"/>
      <c r="C35" s="116"/>
      <c r="D35" s="116"/>
      <c r="E35" s="116"/>
      <c r="F35" s="116"/>
      <c r="G35" s="116"/>
      <c r="H35" s="116"/>
      <c r="I35" s="116"/>
      <c r="J35" s="116"/>
      <c r="K35" s="116"/>
    </row>
    <row r="36" spans="1:11" ht="45">
      <c r="A36" s="71" t="s">
        <v>54</v>
      </c>
      <c r="B36" s="117"/>
      <c r="C36" s="117"/>
      <c r="D36" s="117"/>
      <c r="E36" s="117"/>
      <c r="F36" s="117"/>
      <c r="G36" s="117"/>
      <c r="H36" s="117"/>
      <c r="I36" s="117"/>
      <c r="J36" s="117"/>
      <c r="K36" s="117"/>
    </row>
    <row r="37" spans="1:11" s="62" customFormat="1" ht="30">
      <c r="A37" s="77" t="s">
        <v>55</v>
      </c>
      <c r="B37" s="116"/>
      <c r="C37" s="116"/>
      <c r="D37" s="116"/>
      <c r="E37" s="116"/>
      <c r="F37" s="116"/>
      <c r="G37" s="116"/>
      <c r="H37" s="116"/>
      <c r="I37" s="116"/>
      <c r="J37" s="116"/>
      <c r="K37" s="116"/>
    </row>
    <row r="38" spans="1:11" ht="45">
      <c r="A38" s="71" t="s">
        <v>56</v>
      </c>
      <c r="B38" s="117"/>
      <c r="C38" s="117"/>
      <c r="D38" s="117"/>
      <c r="E38" s="117"/>
      <c r="F38" s="117"/>
      <c r="G38" s="117"/>
      <c r="H38" s="117"/>
      <c r="I38" s="117"/>
      <c r="J38" s="117"/>
      <c r="K38" s="117"/>
    </row>
    <row r="39" spans="1:11" s="62" customFormat="1" ht="30">
      <c r="A39" s="77" t="s">
        <v>57</v>
      </c>
      <c r="B39" s="116"/>
      <c r="C39" s="116"/>
      <c r="D39" s="116"/>
      <c r="E39" s="116"/>
      <c r="F39" s="116"/>
      <c r="G39" s="116"/>
      <c r="H39" s="116"/>
      <c r="I39" s="116"/>
      <c r="J39" s="116"/>
      <c r="K39" s="116"/>
    </row>
    <row r="40" spans="1:11" ht="30">
      <c r="A40" s="71" t="s">
        <v>58</v>
      </c>
      <c r="B40" s="117"/>
      <c r="C40" s="117"/>
      <c r="D40" s="117"/>
      <c r="E40" s="117"/>
      <c r="F40" s="117"/>
      <c r="G40" s="117"/>
      <c r="H40" s="117"/>
      <c r="I40" s="117"/>
      <c r="J40" s="117"/>
      <c r="K40" s="117"/>
    </row>
    <row r="41" spans="1:11" s="62" customFormat="1" ht="15">
      <c r="A41" s="77" t="s">
        <v>59</v>
      </c>
      <c r="B41" s="116"/>
      <c r="C41" s="116"/>
      <c r="D41" s="116"/>
      <c r="E41" s="116"/>
      <c r="F41" s="116"/>
      <c r="G41" s="116"/>
      <c r="H41" s="116"/>
      <c r="I41" s="116"/>
      <c r="J41" s="116"/>
      <c r="K41" s="116"/>
    </row>
    <row r="42" spans="1:11" ht="30">
      <c r="A42" s="71" t="s">
        <v>60</v>
      </c>
      <c r="B42" s="117"/>
      <c r="C42" s="117"/>
      <c r="D42" s="117"/>
      <c r="E42" s="117"/>
      <c r="F42" s="117"/>
      <c r="G42" s="117"/>
      <c r="H42" s="117"/>
      <c r="I42" s="117"/>
      <c r="J42" s="117"/>
      <c r="K42" s="117"/>
    </row>
    <row r="43" spans="1:11" s="62" customFormat="1" ht="45">
      <c r="A43" s="77" t="s">
        <v>61</v>
      </c>
      <c r="B43" s="116"/>
      <c r="C43" s="116"/>
      <c r="D43" s="116"/>
      <c r="E43" s="116"/>
      <c r="F43" s="116"/>
      <c r="G43" s="116"/>
      <c r="H43" s="116"/>
      <c r="I43" s="116"/>
      <c r="J43" s="116"/>
      <c r="K43" s="116"/>
    </row>
    <row r="44" spans="1:11" ht="45">
      <c r="A44" s="71" t="s">
        <v>62</v>
      </c>
      <c r="B44" s="117"/>
      <c r="C44" s="117"/>
      <c r="D44" s="117"/>
      <c r="E44" s="117"/>
      <c r="F44" s="117"/>
      <c r="G44" s="117"/>
      <c r="H44" s="117"/>
      <c r="I44" s="117"/>
      <c r="J44" s="117"/>
      <c r="K44" s="117"/>
    </row>
    <row r="45" spans="1:11" s="62" customFormat="1" ht="45">
      <c r="A45" s="77" t="s">
        <v>63</v>
      </c>
      <c r="B45" s="116"/>
      <c r="C45" s="116"/>
      <c r="D45" s="116"/>
      <c r="E45" s="116"/>
      <c r="F45" s="116"/>
      <c r="G45" s="116"/>
      <c r="H45" s="116"/>
      <c r="I45" s="116"/>
      <c r="J45" s="116"/>
      <c r="K45" s="116"/>
    </row>
    <row r="46" spans="1:11" ht="45">
      <c r="A46" s="71" t="s">
        <v>64</v>
      </c>
      <c r="B46" s="117"/>
      <c r="C46" s="117"/>
      <c r="D46" s="117"/>
      <c r="E46" s="117"/>
      <c r="F46" s="117"/>
      <c r="G46" s="117"/>
      <c r="H46" s="117"/>
      <c r="I46" s="117"/>
      <c r="J46" s="117"/>
      <c r="K46" s="117"/>
    </row>
    <row r="47" spans="1:11" s="67" customFormat="1" ht="15">
      <c r="A47" s="66" t="s">
        <v>9</v>
      </c>
      <c r="B47" s="118"/>
      <c r="C47" s="118"/>
      <c r="D47" s="118"/>
      <c r="E47" s="118"/>
      <c r="F47" s="118"/>
      <c r="G47" s="118"/>
      <c r="H47" s="118"/>
      <c r="I47" s="118"/>
      <c r="J47" s="118"/>
      <c r="K47" s="118"/>
    </row>
    <row r="48" spans="1:11" s="67" customFormat="1" ht="15">
      <c r="A48" s="66" t="s">
        <v>34</v>
      </c>
      <c r="B48" s="118"/>
      <c r="C48" s="118"/>
      <c r="D48" s="118"/>
      <c r="E48" s="118"/>
      <c r="F48" s="118"/>
      <c r="G48" s="118"/>
      <c r="H48" s="118"/>
      <c r="I48" s="118"/>
      <c r="J48" s="118"/>
      <c r="K48" s="118"/>
    </row>
    <row r="49" spans="1:11" s="62" customFormat="1" ht="30">
      <c r="A49" s="77" t="s">
        <v>65</v>
      </c>
      <c r="B49" s="116"/>
      <c r="C49" s="116"/>
      <c r="D49" s="116"/>
      <c r="E49" s="116"/>
      <c r="F49" s="116"/>
      <c r="G49" s="116"/>
      <c r="H49" s="116"/>
      <c r="I49" s="116"/>
      <c r="J49" s="116"/>
      <c r="K49" s="116"/>
    </row>
    <row r="50" spans="1:11" ht="30">
      <c r="A50" s="71" t="s">
        <v>66</v>
      </c>
      <c r="B50" s="117"/>
      <c r="C50" s="117"/>
      <c r="D50" s="117"/>
      <c r="E50" s="117"/>
      <c r="F50" s="117"/>
      <c r="G50" s="117"/>
      <c r="H50" s="117"/>
      <c r="I50" s="117"/>
      <c r="J50" s="117"/>
      <c r="K50" s="117"/>
    </row>
    <row r="51" spans="1:11" s="62" customFormat="1" ht="30">
      <c r="A51" s="77" t="s">
        <v>67</v>
      </c>
      <c r="B51" s="116"/>
      <c r="C51" s="116"/>
      <c r="D51" s="116"/>
      <c r="E51" s="116"/>
      <c r="F51" s="116"/>
      <c r="G51" s="116"/>
      <c r="H51" s="116"/>
      <c r="I51" s="116"/>
      <c r="J51" s="116"/>
      <c r="K51" s="116"/>
    </row>
    <row r="52" spans="1:11" ht="30">
      <c r="A52" s="71" t="s">
        <v>68</v>
      </c>
      <c r="B52" s="117"/>
      <c r="C52" s="117"/>
      <c r="D52" s="117"/>
      <c r="E52" s="117"/>
      <c r="F52" s="117"/>
      <c r="G52" s="117"/>
      <c r="H52" s="117"/>
      <c r="I52" s="117"/>
      <c r="J52" s="117"/>
      <c r="K52" s="117"/>
    </row>
    <row r="53" spans="1:11" s="62" customFormat="1" ht="30">
      <c r="A53" s="77" t="s">
        <v>69</v>
      </c>
      <c r="B53" s="116"/>
      <c r="C53" s="116"/>
      <c r="D53" s="116"/>
      <c r="E53" s="116"/>
      <c r="F53" s="116"/>
      <c r="G53" s="116"/>
      <c r="H53" s="116"/>
      <c r="I53" s="116"/>
      <c r="J53" s="116"/>
      <c r="K53" s="116"/>
    </row>
    <row r="54" spans="1:11" ht="75">
      <c r="A54" s="71" t="s">
        <v>70</v>
      </c>
      <c r="B54" s="117"/>
      <c r="C54" s="117"/>
      <c r="D54" s="117"/>
      <c r="E54" s="117"/>
      <c r="F54" s="117"/>
      <c r="G54" s="117"/>
      <c r="H54" s="117"/>
      <c r="I54" s="117"/>
      <c r="J54" s="117"/>
      <c r="K54" s="117"/>
    </row>
    <row r="55" spans="1:11" s="62" customFormat="1" ht="30">
      <c r="A55" s="77" t="s">
        <v>71</v>
      </c>
      <c r="B55" s="116"/>
      <c r="C55" s="116"/>
      <c r="D55" s="116"/>
      <c r="E55" s="116"/>
      <c r="F55" s="116"/>
      <c r="G55" s="116"/>
      <c r="H55" s="116"/>
      <c r="I55" s="116"/>
      <c r="J55" s="116"/>
      <c r="K55" s="116"/>
    </row>
    <row r="56" spans="1:11" ht="30">
      <c r="A56" s="71" t="s">
        <v>72</v>
      </c>
      <c r="B56" s="117"/>
      <c r="C56" s="117"/>
      <c r="D56" s="117"/>
      <c r="E56" s="117"/>
      <c r="F56" s="117"/>
      <c r="G56" s="117"/>
      <c r="H56" s="117"/>
      <c r="I56" s="117"/>
      <c r="J56" s="117"/>
      <c r="K56" s="117"/>
    </row>
    <row r="57" spans="1:11" s="67" customFormat="1" ht="15">
      <c r="A57" s="66" t="s">
        <v>73</v>
      </c>
      <c r="B57" s="118"/>
      <c r="C57" s="118"/>
      <c r="D57" s="118"/>
      <c r="E57" s="118"/>
      <c r="F57" s="118"/>
      <c r="G57" s="118"/>
      <c r="H57" s="118"/>
      <c r="I57" s="118"/>
      <c r="J57" s="118"/>
      <c r="K57" s="118"/>
    </row>
    <row r="58" spans="1:11" s="67" customFormat="1" ht="15">
      <c r="A58" s="66" t="s">
        <v>74</v>
      </c>
      <c r="B58" s="118"/>
      <c r="C58" s="118"/>
      <c r="D58" s="118"/>
      <c r="E58" s="118"/>
      <c r="F58" s="118"/>
      <c r="G58" s="118"/>
      <c r="H58" s="118"/>
      <c r="I58" s="118"/>
      <c r="J58" s="118"/>
      <c r="K58" s="118"/>
    </row>
    <row r="59" spans="1:11" s="62" customFormat="1" ht="30">
      <c r="A59" s="77" t="s">
        <v>75</v>
      </c>
      <c r="B59" s="116"/>
      <c r="C59" s="116"/>
      <c r="D59" s="116"/>
      <c r="E59" s="116"/>
      <c r="F59" s="116"/>
      <c r="G59" s="116"/>
      <c r="H59" s="116"/>
      <c r="I59" s="116"/>
      <c r="J59" s="116"/>
      <c r="K59" s="116"/>
    </row>
    <row r="60" spans="1:11" ht="45">
      <c r="A60" s="71" t="s">
        <v>76</v>
      </c>
      <c r="B60" s="117"/>
      <c r="C60" s="117"/>
      <c r="D60" s="117"/>
      <c r="E60" s="117"/>
      <c r="F60" s="117"/>
      <c r="G60" s="117"/>
      <c r="H60" s="117"/>
      <c r="I60" s="117"/>
      <c r="J60" s="117"/>
      <c r="K60" s="117"/>
    </row>
    <row r="61" spans="1:11" s="62" customFormat="1" ht="45">
      <c r="A61" s="77" t="s">
        <v>77</v>
      </c>
      <c r="B61" s="116"/>
      <c r="C61" s="116"/>
      <c r="D61" s="116"/>
      <c r="E61" s="116"/>
      <c r="F61" s="116"/>
      <c r="G61" s="116"/>
      <c r="H61" s="116"/>
      <c r="I61" s="116"/>
      <c r="J61" s="116"/>
      <c r="K61" s="116"/>
    </row>
    <row r="62" spans="1:11" s="67" customFormat="1" ht="15">
      <c r="A62" s="66" t="s">
        <v>78</v>
      </c>
      <c r="B62" s="118"/>
      <c r="C62" s="118"/>
      <c r="D62" s="118"/>
      <c r="E62" s="118"/>
      <c r="F62" s="118"/>
      <c r="G62" s="118"/>
      <c r="H62" s="118"/>
      <c r="I62" s="118"/>
      <c r="J62" s="118"/>
      <c r="K62" s="118"/>
    </row>
    <row r="63" spans="1:11" ht="45">
      <c r="A63" s="71" t="s">
        <v>79</v>
      </c>
      <c r="B63" s="117"/>
      <c r="C63" s="117"/>
      <c r="D63" s="117"/>
      <c r="E63" s="117"/>
      <c r="F63" s="117"/>
      <c r="G63" s="117"/>
      <c r="H63" s="117"/>
      <c r="I63" s="117"/>
      <c r="J63" s="117"/>
      <c r="K63" s="117"/>
    </row>
    <row r="64" spans="1:11" s="62" customFormat="1" ht="45">
      <c r="A64" s="77" t="s">
        <v>80</v>
      </c>
      <c r="B64" s="116"/>
      <c r="C64" s="116"/>
      <c r="D64" s="116"/>
      <c r="E64" s="116"/>
      <c r="F64" s="116"/>
      <c r="G64" s="116"/>
      <c r="H64" s="116"/>
      <c r="I64" s="116"/>
      <c r="J64" s="116"/>
      <c r="K64" s="116"/>
    </row>
    <row r="65" spans="1:11" ht="45">
      <c r="A65" s="71" t="s">
        <v>81</v>
      </c>
      <c r="B65" s="117"/>
      <c r="C65" s="117"/>
      <c r="D65" s="117"/>
      <c r="E65" s="117"/>
      <c r="F65" s="117"/>
      <c r="G65" s="117"/>
      <c r="H65" s="117"/>
      <c r="I65" s="117"/>
      <c r="J65" s="117"/>
      <c r="K65" s="117"/>
    </row>
    <row r="66" spans="1:11" s="62" customFormat="1" ht="15">
      <c r="A66" s="77" t="s">
        <v>82</v>
      </c>
      <c r="B66" s="116"/>
      <c r="C66" s="116"/>
      <c r="D66" s="116"/>
      <c r="E66" s="116"/>
      <c r="F66" s="116"/>
      <c r="G66" s="116"/>
      <c r="H66" s="116"/>
      <c r="I66" s="116"/>
      <c r="J66" s="116"/>
      <c r="K66" s="116"/>
    </row>
    <row r="67" spans="1:11" ht="30">
      <c r="A67" s="71" t="s">
        <v>83</v>
      </c>
      <c r="B67" s="117"/>
      <c r="C67" s="117"/>
      <c r="D67" s="117"/>
      <c r="E67" s="117"/>
      <c r="F67" s="117"/>
      <c r="G67" s="117"/>
      <c r="H67" s="117"/>
      <c r="I67" s="117"/>
      <c r="J67" s="117"/>
      <c r="K67" s="117"/>
    </row>
    <row r="68" spans="1:11" s="62" customFormat="1" ht="45">
      <c r="A68" s="77" t="s">
        <v>84</v>
      </c>
      <c r="B68" s="116"/>
      <c r="C68" s="116"/>
      <c r="D68" s="116"/>
      <c r="E68" s="116"/>
      <c r="F68" s="116"/>
      <c r="G68" s="116"/>
      <c r="H68" s="116"/>
      <c r="I68" s="116"/>
      <c r="J68" s="116"/>
      <c r="K68" s="116"/>
    </row>
    <row r="69" spans="1:11" ht="30">
      <c r="A69" s="71" t="s">
        <v>85</v>
      </c>
      <c r="B69" s="117"/>
      <c r="C69" s="117"/>
      <c r="D69" s="117"/>
      <c r="E69" s="117"/>
      <c r="F69" s="117"/>
      <c r="G69" s="117"/>
      <c r="H69" s="117"/>
      <c r="I69" s="117"/>
      <c r="J69" s="117"/>
      <c r="K69" s="117"/>
    </row>
    <row r="70" spans="1:11" s="62" customFormat="1" ht="30">
      <c r="A70" s="77" t="s">
        <v>86</v>
      </c>
      <c r="B70" s="116"/>
      <c r="C70" s="116"/>
      <c r="D70" s="116"/>
      <c r="E70" s="116"/>
      <c r="F70" s="116"/>
      <c r="G70" s="116"/>
      <c r="H70" s="116"/>
      <c r="I70" s="116"/>
      <c r="J70" s="116"/>
      <c r="K70" s="116"/>
    </row>
    <row r="71" spans="1:11" s="67" customFormat="1" ht="30">
      <c r="A71" s="66" t="s">
        <v>87</v>
      </c>
      <c r="B71" s="118"/>
      <c r="C71" s="118"/>
      <c r="D71" s="118"/>
      <c r="E71" s="118"/>
      <c r="F71" s="118"/>
      <c r="G71" s="118"/>
      <c r="H71" s="118"/>
      <c r="I71" s="118"/>
      <c r="J71" s="118"/>
      <c r="K71" s="118"/>
    </row>
    <row r="72" spans="1:11" s="67" customFormat="1" ht="15">
      <c r="A72" s="66" t="s">
        <v>34</v>
      </c>
      <c r="B72" s="118"/>
      <c r="C72" s="118"/>
      <c r="D72" s="118"/>
      <c r="E72" s="118"/>
      <c r="F72" s="118"/>
      <c r="G72" s="118"/>
      <c r="H72" s="118"/>
      <c r="I72" s="118"/>
      <c r="J72" s="118"/>
      <c r="K72" s="118"/>
    </row>
    <row r="73" spans="1:11" ht="45">
      <c r="A73" s="71" t="s">
        <v>88</v>
      </c>
      <c r="B73" s="117"/>
      <c r="C73" s="117"/>
      <c r="D73" s="117"/>
      <c r="E73" s="117"/>
      <c r="F73" s="117"/>
      <c r="G73" s="117"/>
      <c r="H73" s="117"/>
      <c r="I73" s="117"/>
      <c r="J73" s="117"/>
      <c r="K73" s="117"/>
    </row>
    <row r="74" spans="1:11" s="62" customFormat="1" ht="15">
      <c r="A74" s="77" t="s">
        <v>89</v>
      </c>
      <c r="B74" s="116"/>
      <c r="C74" s="116"/>
      <c r="D74" s="116"/>
      <c r="E74" s="116"/>
      <c r="F74" s="116"/>
      <c r="G74" s="116"/>
      <c r="H74" s="116"/>
      <c r="I74" s="116"/>
      <c r="J74" s="116"/>
      <c r="K74" s="116"/>
    </row>
    <row r="75" spans="1:11" ht="30">
      <c r="A75" s="71" t="s">
        <v>90</v>
      </c>
      <c r="B75" s="117"/>
      <c r="C75" s="117"/>
      <c r="D75" s="117"/>
      <c r="E75" s="117"/>
      <c r="F75" s="117"/>
      <c r="G75" s="117"/>
      <c r="H75" s="117"/>
      <c r="I75" s="117"/>
      <c r="J75" s="117"/>
      <c r="K75" s="117"/>
    </row>
    <row r="76" spans="1:11" s="62" customFormat="1" ht="30">
      <c r="A76" s="77" t="s">
        <v>91</v>
      </c>
      <c r="B76" s="116"/>
      <c r="C76" s="116"/>
      <c r="D76" s="116"/>
      <c r="E76" s="116"/>
      <c r="F76" s="116"/>
      <c r="G76" s="116"/>
      <c r="H76" s="116"/>
      <c r="I76" s="116"/>
      <c r="J76" s="116"/>
      <c r="K76" s="116"/>
    </row>
    <row r="77" spans="1:11" ht="30">
      <c r="A77" s="71" t="s">
        <v>92</v>
      </c>
      <c r="B77" s="117"/>
      <c r="C77" s="117"/>
      <c r="D77" s="117"/>
      <c r="E77" s="117"/>
      <c r="F77" s="117"/>
      <c r="G77" s="117"/>
      <c r="H77" s="117"/>
      <c r="I77" s="117"/>
      <c r="J77" s="117"/>
      <c r="K77" s="117"/>
    </row>
    <row r="78" spans="1:11" s="62" customFormat="1" ht="15">
      <c r="A78" s="77" t="s">
        <v>93</v>
      </c>
      <c r="B78" s="116"/>
      <c r="C78" s="116"/>
      <c r="D78" s="116"/>
      <c r="E78" s="116"/>
      <c r="F78" s="116"/>
      <c r="G78" s="116"/>
      <c r="H78" s="116"/>
      <c r="I78" s="116"/>
      <c r="J78" s="116"/>
      <c r="K78" s="116"/>
    </row>
    <row r="79" spans="1:11" ht="15">
      <c r="A79" s="71" t="s">
        <v>94</v>
      </c>
      <c r="B79" s="117"/>
      <c r="C79" s="117"/>
      <c r="D79" s="117"/>
      <c r="E79" s="117"/>
      <c r="F79" s="117"/>
      <c r="G79" s="117"/>
      <c r="H79" s="117"/>
      <c r="I79" s="117"/>
      <c r="J79" s="117"/>
      <c r="K79" s="117"/>
    </row>
    <row r="80" spans="1:11" s="62" customFormat="1" ht="15">
      <c r="A80" s="77" t="s">
        <v>95</v>
      </c>
      <c r="B80" s="116"/>
      <c r="C80" s="116"/>
      <c r="D80" s="116"/>
      <c r="E80" s="116"/>
      <c r="F80" s="116"/>
      <c r="G80" s="116"/>
      <c r="H80" s="116"/>
      <c r="I80" s="116"/>
      <c r="J80" s="116"/>
      <c r="K80" s="116"/>
    </row>
    <row r="81" spans="1:11" ht="15">
      <c r="A81" s="71" t="s">
        <v>96</v>
      </c>
      <c r="B81" s="117"/>
      <c r="C81" s="117"/>
      <c r="D81" s="117"/>
      <c r="E81" s="117"/>
      <c r="F81" s="117"/>
      <c r="G81" s="117"/>
      <c r="H81" s="117"/>
      <c r="I81" s="117"/>
      <c r="J81" s="117"/>
      <c r="K81" s="117"/>
    </row>
    <row r="82" spans="1:11" s="62" customFormat="1" ht="30">
      <c r="A82" s="77" t="s">
        <v>97</v>
      </c>
      <c r="B82" s="116"/>
      <c r="C82" s="116"/>
      <c r="D82" s="116"/>
      <c r="E82" s="116"/>
      <c r="F82" s="116"/>
      <c r="G82" s="116"/>
      <c r="H82" s="116"/>
      <c r="I82" s="116"/>
      <c r="J82" s="116"/>
      <c r="K82" s="116"/>
    </row>
    <row r="83" spans="1:11" ht="30">
      <c r="A83" s="71" t="s">
        <v>98</v>
      </c>
      <c r="B83" s="117"/>
      <c r="C83" s="117"/>
      <c r="D83" s="117"/>
      <c r="E83" s="117"/>
      <c r="F83" s="117"/>
      <c r="G83" s="117"/>
      <c r="H83" s="117"/>
      <c r="I83" s="117"/>
      <c r="J83" s="117"/>
      <c r="K83" s="117"/>
    </row>
    <row r="84" spans="1:11" s="62" customFormat="1" ht="45">
      <c r="A84" s="77" t="s">
        <v>99</v>
      </c>
      <c r="B84" s="116"/>
      <c r="C84" s="116"/>
      <c r="D84" s="116"/>
      <c r="E84" s="116"/>
      <c r="F84" s="116"/>
      <c r="G84" s="116"/>
      <c r="H84" s="116"/>
      <c r="I84" s="116"/>
      <c r="J84" s="116"/>
      <c r="K84" s="116"/>
    </row>
    <row r="85" spans="1:11" ht="30">
      <c r="A85" s="71" t="s">
        <v>100</v>
      </c>
      <c r="B85" s="117"/>
      <c r="C85" s="117"/>
      <c r="D85" s="117"/>
      <c r="E85" s="117"/>
      <c r="F85" s="117"/>
      <c r="G85" s="117"/>
      <c r="H85" s="117"/>
      <c r="I85" s="117"/>
      <c r="J85" s="117"/>
      <c r="K85" s="117"/>
    </row>
    <row r="86" spans="1:11" s="62" customFormat="1" ht="30">
      <c r="A86" s="77" t="s">
        <v>101</v>
      </c>
      <c r="B86" s="116"/>
      <c r="C86" s="116"/>
      <c r="D86" s="116"/>
      <c r="E86" s="116"/>
      <c r="F86" s="116"/>
      <c r="G86" s="116"/>
      <c r="H86" s="116"/>
      <c r="I86" s="116"/>
      <c r="J86" s="116"/>
      <c r="K86" s="116"/>
    </row>
    <row r="87" spans="1:11" ht="15">
      <c r="A87" s="71" t="s">
        <v>102</v>
      </c>
      <c r="B87" s="117"/>
      <c r="C87" s="117"/>
      <c r="D87" s="117"/>
      <c r="E87" s="117"/>
      <c r="F87" s="117"/>
      <c r="G87" s="117"/>
      <c r="H87" s="117"/>
      <c r="I87" s="117"/>
      <c r="J87" s="117"/>
      <c r="K87" s="117"/>
    </row>
    <row r="88" spans="1:11" s="62" customFormat="1" ht="45">
      <c r="A88" s="77" t="s">
        <v>103</v>
      </c>
      <c r="B88" s="116"/>
      <c r="C88" s="116"/>
      <c r="D88" s="116"/>
      <c r="E88" s="116"/>
      <c r="F88" s="116"/>
      <c r="G88" s="116"/>
      <c r="H88" s="116"/>
      <c r="I88" s="116"/>
      <c r="J88" s="116"/>
      <c r="K88" s="116"/>
    </row>
    <row r="89" spans="1:11" ht="30">
      <c r="A89" s="71" t="s">
        <v>104</v>
      </c>
      <c r="B89" s="117"/>
      <c r="C89" s="117"/>
      <c r="D89" s="117"/>
      <c r="E89" s="117"/>
      <c r="F89" s="117"/>
      <c r="G89" s="117"/>
      <c r="H89" s="117"/>
      <c r="I89" s="117"/>
      <c r="J89" s="117"/>
      <c r="K89" s="117"/>
    </row>
    <row r="90" spans="1:11" s="62" customFormat="1" ht="15">
      <c r="A90" s="77" t="s">
        <v>105</v>
      </c>
      <c r="B90" s="116"/>
      <c r="C90" s="116"/>
      <c r="D90" s="116"/>
      <c r="E90" s="116"/>
      <c r="F90" s="116"/>
      <c r="G90" s="116"/>
      <c r="H90" s="116"/>
      <c r="I90" s="116"/>
      <c r="J90" s="116"/>
      <c r="K90" s="116"/>
    </row>
    <row r="91" spans="1:11" ht="15">
      <c r="A91" s="71" t="s">
        <v>106</v>
      </c>
      <c r="B91" s="117"/>
      <c r="C91" s="117"/>
      <c r="D91" s="117"/>
      <c r="E91" s="117"/>
      <c r="F91" s="117"/>
      <c r="G91" s="117"/>
      <c r="H91" s="117"/>
      <c r="I91" s="117"/>
      <c r="J91" s="117"/>
      <c r="K91" s="117"/>
    </row>
    <row r="92" spans="1:11" s="62" customFormat="1" ht="15">
      <c r="A92" s="77" t="s">
        <v>107</v>
      </c>
      <c r="B92" s="116"/>
      <c r="C92" s="116"/>
      <c r="D92" s="116"/>
      <c r="E92" s="116"/>
      <c r="F92" s="116"/>
      <c r="G92" s="116"/>
      <c r="H92" s="116"/>
      <c r="I92" s="116"/>
      <c r="J92" s="116"/>
      <c r="K92" s="116"/>
    </row>
    <row r="93" spans="1:11" ht="15">
      <c r="A93" s="71" t="s">
        <v>108</v>
      </c>
      <c r="B93" s="117"/>
      <c r="C93" s="117"/>
      <c r="D93" s="117"/>
      <c r="E93" s="117"/>
      <c r="F93" s="117"/>
      <c r="G93" s="117"/>
      <c r="H93" s="117"/>
      <c r="I93" s="117"/>
      <c r="J93" s="117"/>
      <c r="K93" s="117"/>
    </row>
    <row r="94" spans="1:11" s="62" customFormat="1" ht="60">
      <c r="A94" s="77" t="s">
        <v>109</v>
      </c>
      <c r="B94" s="116"/>
      <c r="C94" s="116"/>
      <c r="D94" s="116"/>
      <c r="E94" s="116"/>
      <c r="F94" s="116"/>
      <c r="G94" s="116"/>
      <c r="H94" s="116"/>
      <c r="I94" s="116"/>
      <c r="J94" s="116"/>
      <c r="K94" s="116"/>
    </row>
    <row r="95" spans="1:11" ht="30">
      <c r="A95" s="71" t="s">
        <v>110</v>
      </c>
      <c r="B95" s="117"/>
      <c r="C95" s="117"/>
      <c r="D95" s="117"/>
      <c r="E95" s="117"/>
      <c r="F95" s="117"/>
      <c r="G95" s="117"/>
      <c r="H95" s="117"/>
      <c r="I95" s="117"/>
      <c r="J95" s="117"/>
      <c r="K95" s="117"/>
    </row>
    <row r="96" spans="1:11" s="62" customFormat="1" ht="15">
      <c r="A96" s="77" t="s">
        <v>111</v>
      </c>
      <c r="B96" s="116"/>
      <c r="C96" s="116"/>
      <c r="D96" s="116"/>
      <c r="E96" s="116"/>
      <c r="F96" s="116"/>
      <c r="G96" s="116"/>
      <c r="H96" s="116"/>
      <c r="I96" s="116"/>
      <c r="J96" s="116"/>
      <c r="K96" s="116"/>
    </row>
    <row r="97" spans="1:11" ht="15">
      <c r="A97" s="71" t="s">
        <v>112</v>
      </c>
      <c r="B97" s="117"/>
      <c r="C97" s="117"/>
      <c r="D97" s="117"/>
      <c r="E97" s="117"/>
      <c r="F97" s="117"/>
      <c r="G97" s="117"/>
      <c r="H97" s="117"/>
      <c r="I97" s="117"/>
      <c r="J97" s="117"/>
      <c r="K97" s="117"/>
    </row>
    <row r="98" spans="1:11" s="62" customFormat="1" ht="30">
      <c r="A98" s="77" t="s">
        <v>113</v>
      </c>
      <c r="B98" s="116"/>
      <c r="C98" s="116"/>
      <c r="D98" s="116"/>
      <c r="E98" s="116"/>
      <c r="F98" s="116"/>
      <c r="G98" s="116"/>
      <c r="H98" s="116"/>
      <c r="I98" s="116"/>
      <c r="J98" s="116"/>
      <c r="K98" s="116"/>
    </row>
    <row r="99" spans="1:11" s="67" customFormat="1" ht="15">
      <c r="A99" s="66" t="s">
        <v>21</v>
      </c>
      <c r="B99" s="118"/>
      <c r="C99" s="118"/>
      <c r="D99" s="118"/>
      <c r="E99" s="118"/>
      <c r="F99" s="118"/>
      <c r="G99" s="118"/>
      <c r="H99" s="118"/>
      <c r="I99" s="118"/>
      <c r="J99" s="118"/>
      <c r="K99" s="118"/>
    </row>
    <row r="100" spans="1:11" s="67" customFormat="1" ht="15">
      <c r="A100" s="66" t="s">
        <v>34</v>
      </c>
      <c r="B100" s="118"/>
      <c r="C100" s="118"/>
      <c r="D100" s="118"/>
      <c r="E100" s="118"/>
      <c r="F100" s="118"/>
      <c r="G100" s="118"/>
      <c r="H100" s="118"/>
      <c r="I100" s="118"/>
      <c r="J100" s="118"/>
      <c r="K100" s="118"/>
    </row>
    <row r="101" spans="1:11" ht="15">
      <c r="A101" s="71" t="s">
        <v>114</v>
      </c>
      <c r="B101" s="117"/>
      <c r="C101" s="117"/>
      <c r="D101" s="117"/>
      <c r="E101" s="117"/>
      <c r="F101" s="117"/>
      <c r="G101" s="117"/>
      <c r="H101" s="117"/>
      <c r="I101" s="117"/>
      <c r="J101" s="117"/>
      <c r="K101" s="117"/>
    </row>
    <row r="102" spans="1:11" s="62" customFormat="1" ht="15">
      <c r="A102" s="77" t="s">
        <v>115</v>
      </c>
      <c r="B102" s="116"/>
      <c r="C102" s="116"/>
      <c r="D102" s="116"/>
      <c r="E102" s="116"/>
      <c r="F102" s="116"/>
      <c r="G102" s="116"/>
      <c r="H102" s="116"/>
      <c r="I102" s="116"/>
      <c r="J102" s="116"/>
      <c r="K102" s="116"/>
    </row>
    <row r="103" spans="1:11" ht="15">
      <c r="A103" s="71" t="s">
        <v>116</v>
      </c>
      <c r="B103" s="117"/>
      <c r="C103" s="117"/>
      <c r="D103" s="117"/>
      <c r="E103" s="117"/>
      <c r="F103" s="117"/>
      <c r="G103" s="117"/>
      <c r="H103" s="117"/>
      <c r="I103" s="117"/>
      <c r="J103" s="117"/>
      <c r="K103" s="117"/>
    </row>
    <row r="104" spans="1:11" s="62" customFormat="1" ht="15">
      <c r="A104" s="77" t="s">
        <v>117</v>
      </c>
      <c r="B104" s="116"/>
      <c r="C104" s="116"/>
      <c r="D104" s="116"/>
      <c r="E104" s="116"/>
      <c r="F104" s="116"/>
      <c r="G104" s="116"/>
      <c r="H104" s="116"/>
      <c r="I104" s="116"/>
      <c r="J104" s="116"/>
      <c r="K104" s="116"/>
    </row>
    <row r="105" spans="1:11" ht="15">
      <c r="A105" s="71" t="s">
        <v>118</v>
      </c>
      <c r="B105" s="117"/>
      <c r="C105" s="117"/>
      <c r="D105" s="117"/>
      <c r="E105" s="117"/>
      <c r="F105" s="117"/>
      <c r="G105" s="117"/>
      <c r="H105" s="117"/>
      <c r="I105" s="117"/>
      <c r="J105" s="117"/>
      <c r="K105" s="117"/>
    </row>
    <row r="106" spans="1:11" s="62" customFormat="1" ht="15">
      <c r="A106" s="77" t="s">
        <v>119</v>
      </c>
      <c r="B106" s="116"/>
      <c r="C106" s="116"/>
      <c r="D106" s="116"/>
      <c r="E106" s="116"/>
      <c r="F106" s="116"/>
      <c r="G106" s="116"/>
      <c r="H106" s="116"/>
      <c r="I106" s="116"/>
      <c r="J106" s="116"/>
      <c r="K106" s="116"/>
    </row>
    <row r="107" spans="1:11" s="67" customFormat="1" ht="15">
      <c r="A107" s="66" t="s">
        <v>22</v>
      </c>
      <c r="B107" s="118"/>
      <c r="C107" s="118"/>
      <c r="D107" s="118"/>
      <c r="E107" s="118"/>
      <c r="F107" s="118"/>
      <c r="G107" s="118"/>
      <c r="H107" s="118"/>
      <c r="I107" s="118"/>
      <c r="J107" s="118"/>
      <c r="K107" s="118"/>
    </row>
    <row r="108" spans="1:11" ht="15">
      <c r="A108" s="71" t="s">
        <v>120</v>
      </c>
      <c r="B108" s="117"/>
      <c r="C108" s="117"/>
      <c r="D108" s="117"/>
      <c r="E108" s="117"/>
      <c r="F108" s="117"/>
      <c r="G108" s="117"/>
      <c r="H108" s="117"/>
      <c r="I108" s="117"/>
      <c r="J108" s="117"/>
      <c r="K108" s="117"/>
    </row>
    <row r="109" spans="1:11" s="62" customFormat="1" ht="15">
      <c r="A109" s="77" t="s">
        <v>121</v>
      </c>
      <c r="B109" s="116"/>
      <c r="C109" s="116"/>
      <c r="D109" s="116"/>
      <c r="E109" s="116"/>
      <c r="F109" s="116"/>
      <c r="G109" s="116"/>
      <c r="H109" s="116"/>
      <c r="I109" s="116"/>
      <c r="J109" s="116"/>
      <c r="K109" s="116"/>
    </row>
    <row r="110" spans="1:11" ht="30">
      <c r="A110" s="71" t="s">
        <v>122</v>
      </c>
      <c r="B110" s="117"/>
      <c r="C110" s="117"/>
      <c r="D110" s="117"/>
      <c r="E110" s="117"/>
      <c r="F110" s="117"/>
      <c r="G110" s="117"/>
      <c r="H110" s="117"/>
      <c r="I110" s="117"/>
      <c r="J110" s="117"/>
      <c r="K110" s="117"/>
    </row>
    <row r="111" spans="1:11" s="67" customFormat="1" ht="15">
      <c r="A111" s="66" t="s">
        <v>123</v>
      </c>
      <c r="B111" s="118"/>
      <c r="C111" s="118"/>
      <c r="D111" s="118"/>
      <c r="E111" s="118"/>
      <c r="F111" s="118"/>
      <c r="G111" s="118"/>
      <c r="H111" s="118"/>
      <c r="I111" s="118"/>
      <c r="J111" s="118"/>
      <c r="K111" s="118"/>
    </row>
    <row r="112" spans="1:11" s="62" customFormat="1" ht="45">
      <c r="A112" s="77" t="s">
        <v>124</v>
      </c>
      <c r="B112" s="116"/>
      <c r="C112" s="116"/>
      <c r="D112" s="116"/>
      <c r="E112" s="116"/>
      <c r="F112" s="116"/>
      <c r="G112" s="116"/>
      <c r="H112" s="116"/>
      <c r="I112" s="116"/>
      <c r="J112" s="116"/>
      <c r="K112" s="116"/>
    </row>
    <row r="113" spans="1:11" ht="30">
      <c r="A113" s="71" t="s">
        <v>125</v>
      </c>
      <c r="B113" s="117"/>
      <c r="C113" s="117"/>
      <c r="D113" s="117"/>
      <c r="E113" s="117"/>
      <c r="F113" s="117"/>
      <c r="G113" s="117"/>
      <c r="H113" s="117"/>
      <c r="I113" s="117"/>
      <c r="J113" s="117"/>
      <c r="K113" s="117"/>
    </row>
    <row r="114" spans="1:11" s="62" customFormat="1" ht="30">
      <c r="A114" s="77" t="s">
        <v>126</v>
      </c>
      <c r="B114" s="116"/>
      <c r="C114" s="116"/>
      <c r="D114" s="116"/>
      <c r="E114" s="116"/>
      <c r="F114" s="116"/>
      <c r="G114" s="116"/>
      <c r="H114" s="116"/>
      <c r="I114" s="116"/>
      <c r="J114" s="116"/>
      <c r="K114" s="116"/>
    </row>
    <row r="115" spans="1:11" ht="30">
      <c r="A115" s="71" t="s">
        <v>127</v>
      </c>
      <c r="B115" s="117"/>
      <c r="C115" s="117"/>
      <c r="D115" s="117"/>
      <c r="E115" s="117"/>
      <c r="F115" s="117"/>
      <c r="G115" s="117"/>
      <c r="H115" s="117"/>
      <c r="I115" s="117"/>
      <c r="J115" s="117"/>
      <c r="K115" s="117"/>
    </row>
    <row r="116" spans="1:11" s="67" customFormat="1" ht="15">
      <c r="A116" s="66" t="s">
        <v>128</v>
      </c>
      <c r="B116" s="118"/>
      <c r="C116" s="118"/>
      <c r="D116" s="118"/>
      <c r="E116" s="118"/>
      <c r="F116" s="118"/>
      <c r="G116" s="118"/>
      <c r="H116" s="118"/>
      <c r="I116" s="118"/>
      <c r="J116" s="118"/>
      <c r="K116" s="118"/>
    </row>
    <row r="117" spans="1:11" s="62" customFormat="1" ht="15">
      <c r="A117" s="77" t="s">
        <v>129</v>
      </c>
      <c r="B117" s="116"/>
      <c r="C117" s="116"/>
      <c r="D117" s="116"/>
      <c r="E117" s="116"/>
      <c r="F117" s="116"/>
      <c r="G117" s="116"/>
      <c r="H117" s="116"/>
      <c r="I117" s="116"/>
      <c r="J117" s="116"/>
      <c r="K117" s="116"/>
    </row>
    <row r="118" spans="1:11" ht="15">
      <c r="A118" s="71" t="s">
        <v>130</v>
      </c>
      <c r="B118" s="117"/>
      <c r="C118" s="117"/>
      <c r="D118" s="117"/>
      <c r="E118" s="117"/>
      <c r="F118" s="117"/>
      <c r="G118" s="117"/>
      <c r="H118" s="117"/>
      <c r="I118" s="117"/>
      <c r="J118" s="117"/>
      <c r="K118" s="117"/>
    </row>
    <row r="119" spans="1:11" s="62" customFormat="1" ht="30">
      <c r="A119" s="77" t="s">
        <v>131</v>
      </c>
      <c r="B119" s="116"/>
      <c r="C119" s="116"/>
      <c r="D119" s="116"/>
      <c r="E119" s="116"/>
      <c r="F119" s="116"/>
      <c r="G119" s="116"/>
      <c r="H119" s="116"/>
      <c r="I119" s="116"/>
      <c r="J119" s="116"/>
      <c r="K119" s="116"/>
    </row>
    <row r="120" spans="1:11" ht="30">
      <c r="A120" s="71" t="s">
        <v>132</v>
      </c>
      <c r="B120" s="117"/>
      <c r="C120" s="117"/>
      <c r="D120" s="117"/>
      <c r="E120" s="117"/>
      <c r="F120" s="117"/>
      <c r="G120" s="117"/>
      <c r="H120" s="117"/>
      <c r="I120" s="117"/>
      <c r="J120" s="117"/>
      <c r="K120" s="117"/>
    </row>
    <row r="121" s="70" customFormat="1" ht="45">
      <c r="A121" s="66" t="s">
        <v>23</v>
      </c>
    </row>
    <row r="122" s="72" customFormat="1" ht="15" hidden="1">
      <c r="A122" s="71"/>
    </row>
    <row r="123" spans="1:2" s="74" customFormat="1" ht="15" hidden="1">
      <c r="A123" s="115" t="s">
        <v>238</v>
      </c>
      <c r="B123" s="74">
        <f>COUNTIF(7:7,1)</f>
        <v>0</v>
      </c>
    </row>
    <row r="124" spans="1:2" s="74" customFormat="1" ht="15" hidden="1">
      <c r="A124" s="115" t="s">
        <v>239</v>
      </c>
      <c r="B124" s="74">
        <f>COUNTIF(7:7,2)</f>
        <v>0</v>
      </c>
    </row>
    <row r="125" spans="1:2" s="74" customFormat="1" ht="15" hidden="1">
      <c r="A125" s="115" t="s">
        <v>240</v>
      </c>
      <c r="B125" s="74">
        <f>COUNTIF(7:7,3)</f>
        <v>0</v>
      </c>
    </row>
    <row r="126" spans="1:2" s="74" customFormat="1" ht="15" hidden="1">
      <c r="A126" s="115" t="s">
        <v>241</v>
      </c>
      <c r="B126" s="74">
        <f>COUNTIF(7:7,4)</f>
        <v>0</v>
      </c>
    </row>
    <row r="127" s="74" customFormat="1" ht="15" hidden="1">
      <c r="A127" s="73"/>
    </row>
    <row r="128" s="74" customFormat="1" ht="15" hidden="1">
      <c r="A128" s="73"/>
    </row>
    <row r="129" spans="1:256" s="74" customFormat="1" ht="15" hidden="1">
      <c r="A129" s="73" t="s">
        <v>177</v>
      </c>
      <c r="B129" s="74">
        <f>COUNTIF(B15:B120,1)</f>
        <v>0</v>
      </c>
      <c r="C129" s="74">
        <f aca="true" t="shared" si="0" ref="C129:BN129">COUNTIF(C15:C120,1)</f>
        <v>0</v>
      </c>
      <c r="D129" s="74">
        <f t="shared" si="0"/>
        <v>0</v>
      </c>
      <c r="E129" s="74">
        <f t="shared" si="0"/>
        <v>0</v>
      </c>
      <c r="F129" s="74">
        <f t="shared" si="0"/>
        <v>0</v>
      </c>
      <c r="G129" s="74">
        <f t="shared" si="0"/>
        <v>0</v>
      </c>
      <c r="H129" s="74">
        <f t="shared" si="0"/>
        <v>0</v>
      </c>
      <c r="I129" s="74">
        <f t="shared" si="0"/>
        <v>0</v>
      </c>
      <c r="J129" s="74">
        <f t="shared" si="0"/>
        <v>0</v>
      </c>
      <c r="K129" s="74">
        <f t="shared" si="0"/>
        <v>0</v>
      </c>
      <c r="L129" s="74">
        <f t="shared" si="0"/>
        <v>0</v>
      </c>
      <c r="M129" s="74">
        <f t="shared" si="0"/>
        <v>0</v>
      </c>
      <c r="N129" s="74">
        <f t="shared" si="0"/>
        <v>0</v>
      </c>
      <c r="O129" s="74">
        <f t="shared" si="0"/>
        <v>0</v>
      </c>
      <c r="P129" s="74">
        <f t="shared" si="0"/>
        <v>0</v>
      </c>
      <c r="Q129" s="74">
        <f t="shared" si="0"/>
        <v>0</v>
      </c>
      <c r="R129" s="74">
        <f t="shared" si="0"/>
        <v>0</v>
      </c>
      <c r="S129" s="74">
        <f t="shared" si="0"/>
        <v>0</v>
      </c>
      <c r="T129" s="74">
        <f t="shared" si="0"/>
        <v>0</v>
      </c>
      <c r="U129" s="74">
        <f t="shared" si="0"/>
        <v>0</v>
      </c>
      <c r="V129" s="74">
        <f t="shared" si="0"/>
        <v>0</v>
      </c>
      <c r="W129" s="74">
        <f t="shared" si="0"/>
        <v>0</v>
      </c>
      <c r="X129" s="74">
        <f t="shared" si="0"/>
        <v>0</v>
      </c>
      <c r="Y129" s="74">
        <f t="shared" si="0"/>
        <v>0</v>
      </c>
      <c r="Z129" s="74">
        <f t="shared" si="0"/>
        <v>0</v>
      </c>
      <c r="AA129" s="74">
        <f t="shared" si="0"/>
        <v>0</v>
      </c>
      <c r="AB129" s="74">
        <f t="shared" si="0"/>
        <v>0</v>
      </c>
      <c r="AC129" s="74">
        <f t="shared" si="0"/>
        <v>0</v>
      </c>
      <c r="AD129" s="74">
        <f t="shared" si="0"/>
        <v>0</v>
      </c>
      <c r="AE129" s="74">
        <f t="shared" si="0"/>
        <v>0</v>
      </c>
      <c r="AF129" s="74">
        <f t="shared" si="0"/>
        <v>0</v>
      </c>
      <c r="AG129" s="74">
        <f t="shared" si="0"/>
        <v>0</v>
      </c>
      <c r="AH129" s="74">
        <f t="shared" si="0"/>
        <v>0</v>
      </c>
      <c r="AI129" s="74">
        <f t="shared" si="0"/>
        <v>0</v>
      </c>
      <c r="AJ129" s="74">
        <f t="shared" si="0"/>
        <v>0</v>
      </c>
      <c r="AK129" s="74">
        <f t="shared" si="0"/>
        <v>0</v>
      </c>
      <c r="AL129" s="74">
        <f t="shared" si="0"/>
        <v>0</v>
      </c>
      <c r="AM129" s="74">
        <f t="shared" si="0"/>
        <v>0</v>
      </c>
      <c r="AN129" s="74">
        <f t="shared" si="0"/>
        <v>0</v>
      </c>
      <c r="AO129" s="74">
        <f t="shared" si="0"/>
        <v>0</v>
      </c>
      <c r="AP129" s="74">
        <f t="shared" si="0"/>
        <v>0</v>
      </c>
      <c r="AQ129" s="74">
        <f t="shared" si="0"/>
        <v>0</v>
      </c>
      <c r="AR129" s="74">
        <f t="shared" si="0"/>
        <v>0</v>
      </c>
      <c r="AS129" s="74">
        <f t="shared" si="0"/>
        <v>0</v>
      </c>
      <c r="AT129" s="74">
        <f t="shared" si="0"/>
        <v>0</v>
      </c>
      <c r="AU129" s="74">
        <f t="shared" si="0"/>
        <v>0</v>
      </c>
      <c r="AV129" s="74">
        <f t="shared" si="0"/>
        <v>0</v>
      </c>
      <c r="AW129" s="74">
        <f t="shared" si="0"/>
        <v>0</v>
      </c>
      <c r="AX129" s="74">
        <f t="shared" si="0"/>
        <v>0</v>
      </c>
      <c r="AY129" s="74">
        <f t="shared" si="0"/>
        <v>0</v>
      </c>
      <c r="AZ129" s="74">
        <f t="shared" si="0"/>
        <v>0</v>
      </c>
      <c r="BA129" s="74">
        <f t="shared" si="0"/>
        <v>0</v>
      </c>
      <c r="BB129" s="74">
        <f t="shared" si="0"/>
        <v>0</v>
      </c>
      <c r="BC129" s="74">
        <f t="shared" si="0"/>
        <v>0</v>
      </c>
      <c r="BD129" s="74">
        <f t="shared" si="0"/>
        <v>0</v>
      </c>
      <c r="BE129" s="74">
        <f t="shared" si="0"/>
        <v>0</v>
      </c>
      <c r="BF129" s="74">
        <f t="shared" si="0"/>
        <v>0</v>
      </c>
      <c r="BG129" s="74">
        <f t="shared" si="0"/>
        <v>0</v>
      </c>
      <c r="BH129" s="74">
        <f t="shared" si="0"/>
        <v>0</v>
      </c>
      <c r="BI129" s="74">
        <f t="shared" si="0"/>
        <v>0</v>
      </c>
      <c r="BJ129" s="74">
        <f t="shared" si="0"/>
        <v>0</v>
      </c>
      <c r="BK129" s="74">
        <f t="shared" si="0"/>
        <v>0</v>
      </c>
      <c r="BL129" s="74">
        <f t="shared" si="0"/>
        <v>0</v>
      </c>
      <c r="BM129" s="74">
        <f t="shared" si="0"/>
        <v>0</v>
      </c>
      <c r="BN129" s="74">
        <f t="shared" si="0"/>
        <v>0</v>
      </c>
      <c r="BO129" s="74">
        <f aca="true" t="shared" si="1" ref="BO129:DZ129">COUNTIF(BO15:BO120,1)</f>
        <v>0</v>
      </c>
      <c r="BP129" s="74">
        <f t="shared" si="1"/>
        <v>0</v>
      </c>
      <c r="BQ129" s="74">
        <f t="shared" si="1"/>
        <v>0</v>
      </c>
      <c r="BR129" s="74">
        <f t="shared" si="1"/>
        <v>0</v>
      </c>
      <c r="BS129" s="74">
        <f t="shared" si="1"/>
        <v>0</v>
      </c>
      <c r="BT129" s="74">
        <f t="shared" si="1"/>
        <v>0</v>
      </c>
      <c r="BU129" s="74">
        <f t="shared" si="1"/>
        <v>0</v>
      </c>
      <c r="BV129" s="74">
        <f t="shared" si="1"/>
        <v>0</v>
      </c>
      <c r="BW129" s="74">
        <f t="shared" si="1"/>
        <v>0</v>
      </c>
      <c r="BX129" s="74">
        <f t="shared" si="1"/>
        <v>0</v>
      </c>
      <c r="BY129" s="74">
        <f t="shared" si="1"/>
        <v>0</v>
      </c>
      <c r="BZ129" s="74">
        <f t="shared" si="1"/>
        <v>0</v>
      </c>
      <c r="CA129" s="74">
        <f t="shared" si="1"/>
        <v>0</v>
      </c>
      <c r="CB129" s="74">
        <f t="shared" si="1"/>
        <v>0</v>
      </c>
      <c r="CC129" s="74">
        <f t="shared" si="1"/>
        <v>0</v>
      </c>
      <c r="CD129" s="74">
        <f t="shared" si="1"/>
        <v>0</v>
      </c>
      <c r="CE129" s="74">
        <f t="shared" si="1"/>
        <v>0</v>
      </c>
      <c r="CF129" s="74">
        <f t="shared" si="1"/>
        <v>0</v>
      </c>
      <c r="CG129" s="74">
        <f t="shared" si="1"/>
        <v>0</v>
      </c>
      <c r="CH129" s="74">
        <f t="shared" si="1"/>
        <v>0</v>
      </c>
      <c r="CI129" s="74">
        <f t="shared" si="1"/>
        <v>0</v>
      </c>
      <c r="CJ129" s="74">
        <f t="shared" si="1"/>
        <v>0</v>
      </c>
      <c r="CK129" s="74">
        <f t="shared" si="1"/>
        <v>0</v>
      </c>
      <c r="CL129" s="74">
        <f t="shared" si="1"/>
        <v>0</v>
      </c>
      <c r="CM129" s="74">
        <f t="shared" si="1"/>
        <v>0</v>
      </c>
      <c r="CN129" s="74">
        <f t="shared" si="1"/>
        <v>0</v>
      </c>
      <c r="CO129" s="74">
        <f t="shared" si="1"/>
        <v>0</v>
      </c>
      <c r="CP129" s="74">
        <f t="shared" si="1"/>
        <v>0</v>
      </c>
      <c r="CQ129" s="74">
        <f t="shared" si="1"/>
        <v>0</v>
      </c>
      <c r="CR129" s="74">
        <f t="shared" si="1"/>
        <v>0</v>
      </c>
      <c r="CS129" s="74">
        <f t="shared" si="1"/>
        <v>0</v>
      </c>
      <c r="CT129" s="74">
        <f t="shared" si="1"/>
        <v>0</v>
      </c>
      <c r="CU129" s="74">
        <f t="shared" si="1"/>
        <v>0</v>
      </c>
      <c r="CV129" s="74">
        <f t="shared" si="1"/>
        <v>0</v>
      </c>
      <c r="CW129" s="74">
        <f t="shared" si="1"/>
        <v>0</v>
      </c>
      <c r="CX129" s="74">
        <f t="shared" si="1"/>
        <v>0</v>
      </c>
      <c r="CY129" s="74">
        <f t="shared" si="1"/>
        <v>0</v>
      </c>
      <c r="CZ129" s="74">
        <f t="shared" si="1"/>
        <v>0</v>
      </c>
      <c r="DA129" s="74">
        <f t="shared" si="1"/>
        <v>0</v>
      </c>
      <c r="DB129" s="74">
        <f t="shared" si="1"/>
        <v>0</v>
      </c>
      <c r="DC129" s="74">
        <f t="shared" si="1"/>
        <v>0</v>
      </c>
      <c r="DD129" s="74">
        <f t="shared" si="1"/>
        <v>0</v>
      </c>
      <c r="DE129" s="74">
        <f t="shared" si="1"/>
        <v>0</v>
      </c>
      <c r="DF129" s="74">
        <f t="shared" si="1"/>
        <v>0</v>
      </c>
      <c r="DG129" s="74">
        <f t="shared" si="1"/>
        <v>0</v>
      </c>
      <c r="DH129" s="74">
        <f t="shared" si="1"/>
        <v>0</v>
      </c>
      <c r="DI129" s="74">
        <f t="shared" si="1"/>
        <v>0</v>
      </c>
      <c r="DJ129" s="74">
        <f t="shared" si="1"/>
        <v>0</v>
      </c>
      <c r="DK129" s="74">
        <f t="shared" si="1"/>
        <v>0</v>
      </c>
      <c r="DL129" s="74">
        <f t="shared" si="1"/>
        <v>0</v>
      </c>
      <c r="DM129" s="74">
        <f t="shared" si="1"/>
        <v>0</v>
      </c>
      <c r="DN129" s="74">
        <f t="shared" si="1"/>
        <v>0</v>
      </c>
      <c r="DO129" s="74">
        <f t="shared" si="1"/>
        <v>0</v>
      </c>
      <c r="DP129" s="74">
        <f t="shared" si="1"/>
        <v>0</v>
      </c>
      <c r="DQ129" s="74">
        <f t="shared" si="1"/>
        <v>0</v>
      </c>
      <c r="DR129" s="74">
        <f t="shared" si="1"/>
        <v>0</v>
      </c>
      <c r="DS129" s="74">
        <f t="shared" si="1"/>
        <v>0</v>
      </c>
      <c r="DT129" s="74">
        <f t="shared" si="1"/>
        <v>0</v>
      </c>
      <c r="DU129" s="74">
        <f t="shared" si="1"/>
        <v>0</v>
      </c>
      <c r="DV129" s="74">
        <f t="shared" si="1"/>
        <v>0</v>
      </c>
      <c r="DW129" s="74">
        <f t="shared" si="1"/>
        <v>0</v>
      </c>
      <c r="DX129" s="74">
        <f t="shared" si="1"/>
        <v>0</v>
      </c>
      <c r="DY129" s="74">
        <f t="shared" si="1"/>
        <v>0</v>
      </c>
      <c r="DZ129" s="74">
        <f t="shared" si="1"/>
        <v>0</v>
      </c>
      <c r="EA129" s="74">
        <f aca="true" t="shared" si="2" ref="EA129:GL129">COUNTIF(EA15:EA120,1)</f>
        <v>0</v>
      </c>
      <c r="EB129" s="74">
        <f t="shared" si="2"/>
        <v>0</v>
      </c>
      <c r="EC129" s="74">
        <f t="shared" si="2"/>
        <v>0</v>
      </c>
      <c r="ED129" s="74">
        <f t="shared" si="2"/>
        <v>0</v>
      </c>
      <c r="EE129" s="74">
        <f t="shared" si="2"/>
        <v>0</v>
      </c>
      <c r="EF129" s="74">
        <f t="shared" si="2"/>
        <v>0</v>
      </c>
      <c r="EG129" s="74">
        <f t="shared" si="2"/>
        <v>0</v>
      </c>
      <c r="EH129" s="74">
        <f t="shared" si="2"/>
        <v>0</v>
      </c>
      <c r="EI129" s="74">
        <f t="shared" si="2"/>
        <v>0</v>
      </c>
      <c r="EJ129" s="74">
        <f t="shared" si="2"/>
        <v>0</v>
      </c>
      <c r="EK129" s="74">
        <f t="shared" si="2"/>
        <v>0</v>
      </c>
      <c r="EL129" s="74">
        <f t="shared" si="2"/>
        <v>0</v>
      </c>
      <c r="EM129" s="74">
        <f t="shared" si="2"/>
        <v>0</v>
      </c>
      <c r="EN129" s="74">
        <f t="shared" si="2"/>
        <v>0</v>
      </c>
      <c r="EO129" s="74">
        <f t="shared" si="2"/>
        <v>0</v>
      </c>
      <c r="EP129" s="74">
        <f t="shared" si="2"/>
        <v>0</v>
      </c>
      <c r="EQ129" s="74">
        <f t="shared" si="2"/>
        <v>0</v>
      </c>
      <c r="ER129" s="74">
        <f t="shared" si="2"/>
        <v>0</v>
      </c>
      <c r="ES129" s="74">
        <f t="shared" si="2"/>
        <v>0</v>
      </c>
      <c r="ET129" s="74">
        <f t="shared" si="2"/>
        <v>0</v>
      </c>
      <c r="EU129" s="74">
        <f t="shared" si="2"/>
        <v>0</v>
      </c>
      <c r="EV129" s="74">
        <f t="shared" si="2"/>
        <v>0</v>
      </c>
      <c r="EW129" s="74">
        <f t="shared" si="2"/>
        <v>0</v>
      </c>
      <c r="EX129" s="74">
        <f t="shared" si="2"/>
        <v>0</v>
      </c>
      <c r="EY129" s="74">
        <f t="shared" si="2"/>
        <v>0</v>
      </c>
      <c r="EZ129" s="74">
        <f t="shared" si="2"/>
        <v>0</v>
      </c>
      <c r="FA129" s="74">
        <f t="shared" si="2"/>
        <v>0</v>
      </c>
      <c r="FB129" s="74">
        <f t="shared" si="2"/>
        <v>0</v>
      </c>
      <c r="FC129" s="74">
        <f t="shared" si="2"/>
        <v>0</v>
      </c>
      <c r="FD129" s="74">
        <f t="shared" si="2"/>
        <v>0</v>
      </c>
      <c r="FE129" s="74">
        <f t="shared" si="2"/>
        <v>0</v>
      </c>
      <c r="FF129" s="74">
        <f t="shared" si="2"/>
        <v>0</v>
      </c>
      <c r="FG129" s="74">
        <f t="shared" si="2"/>
        <v>0</v>
      </c>
      <c r="FH129" s="74">
        <f t="shared" si="2"/>
        <v>0</v>
      </c>
      <c r="FI129" s="74">
        <f t="shared" si="2"/>
        <v>0</v>
      </c>
      <c r="FJ129" s="74">
        <f t="shared" si="2"/>
        <v>0</v>
      </c>
      <c r="FK129" s="74">
        <f t="shared" si="2"/>
        <v>0</v>
      </c>
      <c r="FL129" s="74">
        <f t="shared" si="2"/>
        <v>0</v>
      </c>
      <c r="FM129" s="74">
        <f t="shared" si="2"/>
        <v>0</v>
      </c>
      <c r="FN129" s="74">
        <f t="shared" si="2"/>
        <v>0</v>
      </c>
      <c r="FO129" s="74">
        <f t="shared" si="2"/>
        <v>0</v>
      </c>
      <c r="FP129" s="74">
        <f t="shared" si="2"/>
        <v>0</v>
      </c>
      <c r="FQ129" s="74">
        <f t="shared" si="2"/>
        <v>0</v>
      </c>
      <c r="FR129" s="74">
        <f t="shared" si="2"/>
        <v>0</v>
      </c>
      <c r="FS129" s="74">
        <f t="shared" si="2"/>
        <v>0</v>
      </c>
      <c r="FT129" s="74">
        <f t="shared" si="2"/>
        <v>0</v>
      </c>
      <c r="FU129" s="74">
        <f t="shared" si="2"/>
        <v>0</v>
      </c>
      <c r="FV129" s="74">
        <f t="shared" si="2"/>
        <v>0</v>
      </c>
      <c r="FW129" s="74">
        <f t="shared" si="2"/>
        <v>0</v>
      </c>
      <c r="FX129" s="74">
        <f t="shared" si="2"/>
        <v>0</v>
      </c>
      <c r="FY129" s="74">
        <f t="shared" si="2"/>
        <v>0</v>
      </c>
      <c r="FZ129" s="74">
        <f t="shared" si="2"/>
        <v>0</v>
      </c>
      <c r="GA129" s="74">
        <f t="shared" si="2"/>
        <v>0</v>
      </c>
      <c r="GB129" s="74">
        <f t="shared" si="2"/>
        <v>0</v>
      </c>
      <c r="GC129" s="74">
        <f t="shared" si="2"/>
        <v>0</v>
      </c>
      <c r="GD129" s="74">
        <f t="shared" si="2"/>
        <v>0</v>
      </c>
      <c r="GE129" s="74">
        <f t="shared" si="2"/>
        <v>0</v>
      </c>
      <c r="GF129" s="74">
        <f t="shared" si="2"/>
        <v>0</v>
      </c>
      <c r="GG129" s="74">
        <f t="shared" si="2"/>
        <v>0</v>
      </c>
      <c r="GH129" s="74">
        <f t="shared" si="2"/>
        <v>0</v>
      </c>
      <c r="GI129" s="74">
        <f t="shared" si="2"/>
        <v>0</v>
      </c>
      <c r="GJ129" s="74">
        <f t="shared" si="2"/>
        <v>0</v>
      </c>
      <c r="GK129" s="74">
        <f t="shared" si="2"/>
        <v>0</v>
      </c>
      <c r="GL129" s="74">
        <f t="shared" si="2"/>
        <v>0</v>
      </c>
      <c r="GM129" s="74">
        <f aca="true" t="shared" si="3" ref="GM129:IV129">COUNTIF(GM15:GM120,1)</f>
        <v>0</v>
      </c>
      <c r="GN129" s="74">
        <f t="shared" si="3"/>
        <v>0</v>
      </c>
      <c r="GO129" s="74">
        <f t="shared" si="3"/>
        <v>0</v>
      </c>
      <c r="GP129" s="74">
        <f t="shared" si="3"/>
        <v>0</v>
      </c>
      <c r="GQ129" s="74">
        <f t="shared" si="3"/>
        <v>0</v>
      </c>
      <c r="GR129" s="74">
        <f t="shared" si="3"/>
        <v>0</v>
      </c>
      <c r="GS129" s="74">
        <f t="shared" si="3"/>
        <v>0</v>
      </c>
      <c r="GT129" s="74">
        <f t="shared" si="3"/>
        <v>0</v>
      </c>
      <c r="GU129" s="74">
        <f t="shared" si="3"/>
        <v>0</v>
      </c>
      <c r="GV129" s="74">
        <f t="shared" si="3"/>
        <v>0</v>
      </c>
      <c r="GW129" s="74">
        <f t="shared" si="3"/>
        <v>0</v>
      </c>
      <c r="GX129" s="74">
        <f t="shared" si="3"/>
        <v>0</v>
      </c>
      <c r="GY129" s="74">
        <f t="shared" si="3"/>
        <v>0</v>
      </c>
      <c r="GZ129" s="74">
        <f t="shared" si="3"/>
        <v>0</v>
      </c>
      <c r="HA129" s="74">
        <f t="shared" si="3"/>
        <v>0</v>
      </c>
      <c r="HB129" s="74">
        <f t="shared" si="3"/>
        <v>0</v>
      </c>
      <c r="HC129" s="74">
        <f t="shared" si="3"/>
        <v>0</v>
      </c>
      <c r="HD129" s="74">
        <f t="shared" si="3"/>
        <v>0</v>
      </c>
      <c r="HE129" s="74">
        <f t="shared" si="3"/>
        <v>0</v>
      </c>
      <c r="HF129" s="74">
        <f t="shared" si="3"/>
        <v>0</v>
      </c>
      <c r="HG129" s="74">
        <f t="shared" si="3"/>
        <v>0</v>
      </c>
      <c r="HH129" s="74">
        <f t="shared" si="3"/>
        <v>0</v>
      </c>
      <c r="HI129" s="74">
        <f t="shared" si="3"/>
        <v>0</v>
      </c>
      <c r="HJ129" s="74">
        <f t="shared" si="3"/>
        <v>0</v>
      </c>
      <c r="HK129" s="74">
        <f t="shared" si="3"/>
        <v>0</v>
      </c>
      <c r="HL129" s="74">
        <f t="shared" si="3"/>
        <v>0</v>
      </c>
      <c r="HM129" s="74">
        <f t="shared" si="3"/>
        <v>0</v>
      </c>
      <c r="HN129" s="74">
        <f t="shared" si="3"/>
        <v>0</v>
      </c>
      <c r="HO129" s="74">
        <f t="shared" si="3"/>
        <v>0</v>
      </c>
      <c r="HP129" s="74">
        <f t="shared" si="3"/>
        <v>0</v>
      </c>
      <c r="HQ129" s="74">
        <f t="shared" si="3"/>
        <v>0</v>
      </c>
      <c r="HR129" s="74">
        <f t="shared" si="3"/>
        <v>0</v>
      </c>
      <c r="HS129" s="74">
        <f t="shared" si="3"/>
        <v>0</v>
      </c>
      <c r="HT129" s="74">
        <f t="shared" si="3"/>
        <v>0</v>
      </c>
      <c r="HU129" s="74">
        <f t="shared" si="3"/>
        <v>0</v>
      </c>
      <c r="HV129" s="74">
        <f t="shared" si="3"/>
        <v>0</v>
      </c>
      <c r="HW129" s="74">
        <f t="shared" si="3"/>
        <v>0</v>
      </c>
      <c r="HX129" s="74">
        <f t="shared" si="3"/>
        <v>0</v>
      </c>
      <c r="HY129" s="74">
        <f t="shared" si="3"/>
        <v>0</v>
      </c>
      <c r="HZ129" s="74">
        <f t="shared" si="3"/>
        <v>0</v>
      </c>
      <c r="IA129" s="74">
        <f t="shared" si="3"/>
        <v>0</v>
      </c>
      <c r="IB129" s="74">
        <f t="shared" si="3"/>
        <v>0</v>
      </c>
      <c r="IC129" s="74">
        <f t="shared" si="3"/>
        <v>0</v>
      </c>
      <c r="ID129" s="74">
        <f t="shared" si="3"/>
        <v>0</v>
      </c>
      <c r="IE129" s="74">
        <f t="shared" si="3"/>
        <v>0</v>
      </c>
      <c r="IF129" s="74">
        <f t="shared" si="3"/>
        <v>0</v>
      </c>
      <c r="IG129" s="74">
        <f t="shared" si="3"/>
        <v>0</v>
      </c>
      <c r="IH129" s="74">
        <f t="shared" si="3"/>
        <v>0</v>
      </c>
      <c r="II129" s="74">
        <f t="shared" si="3"/>
        <v>0</v>
      </c>
      <c r="IJ129" s="74">
        <f t="shared" si="3"/>
        <v>0</v>
      </c>
      <c r="IK129" s="74">
        <f t="shared" si="3"/>
        <v>0</v>
      </c>
      <c r="IL129" s="74">
        <f t="shared" si="3"/>
        <v>0</v>
      </c>
      <c r="IM129" s="74">
        <f t="shared" si="3"/>
        <v>0</v>
      </c>
      <c r="IN129" s="74">
        <f t="shared" si="3"/>
        <v>0</v>
      </c>
      <c r="IO129" s="74">
        <f t="shared" si="3"/>
        <v>0</v>
      </c>
      <c r="IP129" s="74">
        <f t="shared" si="3"/>
        <v>0</v>
      </c>
      <c r="IQ129" s="74">
        <f t="shared" si="3"/>
        <v>0</v>
      </c>
      <c r="IR129" s="74">
        <f t="shared" si="3"/>
        <v>0</v>
      </c>
      <c r="IS129" s="74">
        <f t="shared" si="3"/>
        <v>0</v>
      </c>
      <c r="IT129" s="74">
        <f t="shared" si="3"/>
        <v>0</v>
      </c>
      <c r="IU129" s="74">
        <f t="shared" si="3"/>
        <v>0</v>
      </c>
      <c r="IV129" s="74">
        <f t="shared" si="3"/>
        <v>0</v>
      </c>
    </row>
    <row r="130" spans="1:256" s="74" customFormat="1" ht="15" hidden="1">
      <c r="A130" s="73" t="s">
        <v>178</v>
      </c>
      <c r="B130" s="74">
        <f>COUNTIF(B15:B120,0)</f>
        <v>0</v>
      </c>
      <c r="C130" s="74">
        <f aca="true" t="shared" si="4" ref="C130:BN130">COUNTIF(C15:C120,0)</f>
        <v>0</v>
      </c>
      <c r="D130" s="74">
        <f t="shared" si="4"/>
        <v>0</v>
      </c>
      <c r="E130" s="74">
        <f t="shared" si="4"/>
        <v>0</v>
      </c>
      <c r="F130" s="74">
        <f t="shared" si="4"/>
        <v>0</v>
      </c>
      <c r="G130" s="74">
        <f t="shared" si="4"/>
        <v>0</v>
      </c>
      <c r="H130" s="74">
        <f t="shared" si="4"/>
        <v>0</v>
      </c>
      <c r="I130" s="74">
        <f t="shared" si="4"/>
        <v>0</v>
      </c>
      <c r="J130" s="74">
        <f t="shared" si="4"/>
        <v>0</v>
      </c>
      <c r="K130" s="74">
        <f t="shared" si="4"/>
        <v>0</v>
      </c>
      <c r="L130" s="74">
        <f t="shared" si="4"/>
        <v>0</v>
      </c>
      <c r="M130" s="74">
        <f t="shared" si="4"/>
        <v>0</v>
      </c>
      <c r="N130" s="74">
        <f t="shared" si="4"/>
        <v>0</v>
      </c>
      <c r="O130" s="74">
        <f t="shared" si="4"/>
        <v>0</v>
      </c>
      <c r="P130" s="74">
        <f t="shared" si="4"/>
        <v>0</v>
      </c>
      <c r="Q130" s="74">
        <f t="shared" si="4"/>
        <v>0</v>
      </c>
      <c r="R130" s="74">
        <f t="shared" si="4"/>
        <v>0</v>
      </c>
      <c r="S130" s="74">
        <f t="shared" si="4"/>
        <v>0</v>
      </c>
      <c r="T130" s="74">
        <f t="shared" si="4"/>
        <v>0</v>
      </c>
      <c r="U130" s="74">
        <f t="shared" si="4"/>
        <v>0</v>
      </c>
      <c r="V130" s="74">
        <f t="shared" si="4"/>
        <v>0</v>
      </c>
      <c r="W130" s="74">
        <f t="shared" si="4"/>
        <v>0</v>
      </c>
      <c r="X130" s="74">
        <f t="shared" si="4"/>
        <v>0</v>
      </c>
      <c r="Y130" s="74">
        <f t="shared" si="4"/>
        <v>0</v>
      </c>
      <c r="Z130" s="74">
        <f t="shared" si="4"/>
        <v>0</v>
      </c>
      <c r="AA130" s="74">
        <f t="shared" si="4"/>
        <v>0</v>
      </c>
      <c r="AB130" s="74">
        <f t="shared" si="4"/>
        <v>0</v>
      </c>
      <c r="AC130" s="74">
        <f t="shared" si="4"/>
        <v>0</v>
      </c>
      <c r="AD130" s="74">
        <f t="shared" si="4"/>
        <v>0</v>
      </c>
      <c r="AE130" s="74">
        <f t="shared" si="4"/>
        <v>0</v>
      </c>
      <c r="AF130" s="74">
        <f t="shared" si="4"/>
        <v>0</v>
      </c>
      <c r="AG130" s="74">
        <f t="shared" si="4"/>
        <v>0</v>
      </c>
      <c r="AH130" s="74">
        <f t="shared" si="4"/>
        <v>0</v>
      </c>
      <c r="AI130" s="74">
        <f t="shared" si="4"/>
        <v>0</v>
      </c>
      <c r="AJ130" s="74">
        <f t="shared" si="4"/>
        <v>0</v>
      </c>
      <c r="AK130" s="74">
        <f t="shared" si="4"/>
        <v>0</v>
      </c>
      <c r="AL130" s="74">
        <f t="shared" si="4"/>
        <v>0</v>
      </c>
      <c r="AM130" s="74">
        <f t="shared" si="4"/>
        <v>0</v>
      </c>
      <c r="AN130" s="74">
        <f t="shared" si="4"/>
        <v>0</v>
      </c>
      <c r="AO130" s="74">
        <f t="shared" si="4"/>
        <v>0</v>
      </c>
      <c r="AP130" s="74">
        <f t="shared" si="4"/>
        <v>0</v>
      </c>
      <c r="AQ130" s="74">
        <f t="shared" si="4"/>
        <v>0</v>
      </c>
      <c r="AR130" s="74">
        <f t="shared" si="4"/>
        <v>0</v>
      </c>
      <c r="AS130" s="74">
        <f t="shared" si="4"/>
        <v>0</v>
      </c>
      <c r="AT130" s="74">
        <f t="shared" si="4"/>
        <v>0</v>
      </c>
      <c r="AU130" s="74">
        <f t="shared" si="4"/>
        <v>0</v>
      </c>
      <c r="AV130" s="74">
        <f t="shared" si="4"/>
        <v>0</v>
      </c>
      <c r="AW130" s="74">
        <f t="shared" si="4"/>
        <v>0</v>
      </c>
      <c r="AX130" s="74">
        <f t="shared" si="4"/>
        <v>0</v>
      </c>
      <c r="AY130" s="74">
        <f t="shared" si="4"/>
        <v>0</v>
      </c>
      <c r="AZ130" s="74">
        <f t="shared" si="4"/>
        <v>0</v>
      </c>
      <c r="BA130" s="74">
        <f t="shared" si="4"/>
        <v>0</v>
      </c>
      <c r="BB130" s="74">
        <f t="shared" si="4"/>
        <v>0</v>
      </c>
      <c r="BC130" s="74">
        <f t="shared" si="4"/>
        <v>0</v>
      </c>
      <c r="BD130" s="74">
        <f t="shared" si="4"/>
        <v>0</v>
      </c>
      <c r="BE130" s="74">
        <f t="shared" si="4"/>
        <v>0</v>
      </c>
      <c r="BF130" s="74">
        <f t="shared" si="4"/>
        <v>0</v>
      </c>
      <c r="BG130" s="74">
        <f t="shared" si="4"/>
        <v>0</v>
      </c>
      <c r="BH130" s="74">
        <f t="shared" si="4"/>
        <v>0</v>
      </c>
      <c r="BI130" s="74">
        <f t="shared" si="4"/>
        <v>0</v>
      </c>
      <c r="BJ130" s="74">
        <f t="shared" si="4"/>
        <v>0</v>
      </c>
      <c r="BK130" s="74">
        <f t="shared" si="4"/>
        <v>0</v>
      </c>
      <c r="BL130" s="74">
        <f t="shared" si="4"/>
        <v>0</v>
      </c>
      <c r="BM130" s="74">
        <f t="shared" si="4"/>
        <v>0</v>
      </c>
      <c r="BN130" s="74">
        <f t="shared" si="4"/>
        <v>0</v>
      </c>
      <c r="BO130" s="74">
        <f aca="true" t="shared" si="5" ref="BO130:DZ130">COUNTIF(BO15:BO120,0)</f>
        <v>0</v>
      </c>
      <c r="BP130" s="74">
        <f t="shared" si="5"/>
        <v>0</v>
      </c>
      <c r="BQ130" s="74">
        <f t="shared" si="5"/>
        <v>0</v>
      </c>
      <c r="BR130" s="74">
        <f t="shared" si="5"/>
        <v>0</v>
      </c>
      <c r="BS130" s="74">
        <f t="shared" si="5"/>
        <v>0</v>
      </c>
      <c r="BT130" s="74">
        <f t="shared" si="5"/>
        <v>0</v>
      </c>
      <c r="BU130" s="74">
        <f t="shared" si="5"/>
        <v>0</v>
      </c>
      <c r="BV130" s="74">
        <f t="shared" si="5"/>
        <v>0</v>
      </c>
      <c r="BW130" s="74">
        <f t="shared" si="5"/>
        <v>0</v>
      </c>
      <c r="BX130" s="74">
        <f t="shared" si="5"/>
        <v>0</v>
      </c>
      <c r="BY130" s="74">
        <f t="shared" si="5"/>
        <v>0</v>
      </c>
      <c r="BZ130" s="74">
        <f t="shared" si="5"/>
        <v>0</v>
      </c>
      <c r="CA130" s="74">
        <f t="shared" si="5"/>
        <v>0</v>
      </c>
      <c r="CB130" s="74">
        <f t="shared" si="5"/>
        <v>0</v>
      </c>
      <c r="CC130" s="74">
        <f t="shared" si="5"/>
        <v>0</v>
      </c>
      <c r="CD130" s="74">
        <f t="shared" si="5"/>
        <v>0</v>
      </c>
      <c r="CE130" s="74">
        <f t="shared" si="5"/>
        <v>0</v>
      </c>
      <c r="CF130" s="74">
        <f t="shared" si="5"/>
        <v>0</v>
      </c>
      <c r="CG130" s="74">
        <f t="shared" si="5"/>
        <v>0</v>
      </c>
      <c r="CH130" s="74">
        <f t="shared" si="5"/>
        <v>0</v>
      </c>
      <c r="CI130" s="74">
        <f t="shared" si="5"/>
        <v>0</v>
      </c>
      <c r="CJ130" s="74">
        <f t="shared" si="5"/>
        <v>0</v>
      </c>
      <c r="CK130" s="74">
        <f t="shared" si="5"/>
        <v>0</v>
      </c>
      <c r="CL130" s="74">
        <f t="shared" si="5"/>
        <v>0</v>
      </c>
      <c r="CM130" s="74">
        <f t="shared" si="5"/>
        <v>0</v>
      </c>
      <c r="CN130" s="74">
        <f t="shared" si="5"/>
        <v>0</v>
      </c>
      <c r="CO130" s="74">
        <f t="shared" si="5"/>
        <v>0</v>
      </c>
      <c r="CP130" s="74">
        <f t="shared" si="5"/>
        <v>0</v>
      </c>
      <c r="CQ130" s="74">
        <f t="shared" si="5"/>
        <v>0</v>
      </c>
      <c r="CR130" s="74">
        <f t="shared" si="5"/>
        <v>0</v>
      </c>
      <c r="CS130" s="74">
        <f t="shared" si="5"/>
        <v>0</v>
      </c>
      <c r="CT130" s="74">
        <f t="shared" si="5"/>
        <v>0</v>
      </c>
      <c r="CU130" s="74">
        <f t="shared" si="5"/>
        <v>0</v>
      </c>
      <c r="CV130" s="74">
        <f t="shared" si="5"/>
        <v>0</v>
      </c>
      <c r="CW130" s="74">
        <f t="shared" si="5"/>
        <v>0</v>
      </c>
      <c r="CX130" s="74">
        <f t="shared" si="5"/>
        <v>0</v>
      </c>
      <c r="CY130" s="74">
        <f t="shared" si="5"/>
        <v>0</v>
      </c>
      <c r="CZ130" s="74">
        <f t="shared" si="5"/>
        <v>0</v>
      </c>
      <c r="DA130" s="74">
        <f t="shared" si="5"/>
        <v>0</v>
      </c>
      <c r="DB130" s="74">
        <f t="shared" si="5"/>
        <v>0</v>
      </c>
      <c r="DC130" s="74">
        <f t="shared" si="5"/>
        <v>0</v>
      </c>
      <c r="DD130" s="74">
        <f t="shared" si="5"/>
        <v>0</v>
      </c>
      <c r="DE130" s="74">
        <f t="shared" si="5"/>
        <v>0</v>
      </c>
      <c r="DF130" s="74">
        <f t="shared" si="5"/>
        <v>0</v>
      </c>
      <c r="DG130" s="74">
        <f t="shared" si="5"/>
        <v>0</v>
      </c>
      <c r="DH130" s="74">
        <f t="shared" si="5"/>
        <v>0</v>
      </c>
      <c r="DI130" s="74">
        <f t="shared" si="5"/>
        <v>0</v>
      </c>
      <c r="DJ130" s="74">
        <f t="shared" si="5"/>
        <v>0</v>
      </c>
      <c r="DK130" s="74">
        <f t="shared" si="5"/>
        <v>0</v>
      </c>
      <c r="DL130" s="74">
        <f t="shared" si="5"/>
        <v>0</v>
      </c>
      <c r="DM130" s="74">
        <f t="shared" si="5"/>
        <v>0</v>
      </c>
      <c r="DN130" s="74">
        <f t="shared" si="5"/>
        <v>0</v>
      </c>
      <c r="DO130" s="74">
        <f t="shared" si="5"/>
        <v>0</v>
      </c>
      <c r="DP130" s="74">
        <f t="shared" si="5"/>
        <v>0</v>
      </c>
      <c r="DQ130" s="74">
        <f t="shared" si="5"/>
        <v>0</v>
      </c>
      <c r="DR130" s="74">
        <f t="shared" si="5"/>
        <v>0</v>
      </c>
      <c r="DS130" s="74">
        <f t="shared" si="5"/>
        <v>0</v>
      </c>
      <c r="DT130" s="74">
        <f t="shared" si="5"/>
        <v>0</v>
      </c>
      <c r="DU130" s="74">
        <f t="shared" si="5"/>
        <v>0</v>
      </c>
      <c r="DV130" s="74">
        <f t="shared" si="5"/>
        <v>0</v>
      </c>
      <c r="DW130" s="74">
        <f t="shared" si="5"/>
        <v>0</v>
      </c>
      <c r="DX130" s="74">
        <f t="shared" si="5"/>
        <v>0</v>
      </c>
      <c r="DY130" s="74">
        <f t="shared" si="5"/>
        <v>0</v>
      </c>
      <c r="DZ130" s="74">
        <f t="shared" si="5"/>
        <v>0</v>
      </c>
      <c r="EA130" s="74">
        <f aca="true" t="shared" si="6" ref="EA130:GL130">COUNTIF(EA15:EA120,0)</f>
        <v>0</v>
      </c>
      <c r="EB130" s="74">
        <f t="shared" si="6"/>
        <v>0</v>
      </c>
      <c r="EC130" s="74">
        <f t="shared" si="6"/>
        <v>0</v>
      </c>
      <c r="ED130" s="74">
        <f t="shared" si="6"/>
        <v>0</v>
      </c>
      <c r="EE130" s="74">
        <f t="shared" si="6"/>
        <v>0</v>
      </c>
      <c r="EF130" s="74">
        <f t="shared" si="6"/>
        <v>0</v>
      </c>
      <c r="EG130" s="74">
        <f t="shared" si="6"/>
        <v>0</v>
      </c>
      <c r="EH130" s="74">
        <f t="shared" si="6"/>
        <v>0</v>
      </c>
      <c r="EI130" s="74">
        <f t="shared" si="6"/>
        <v>0</v>
      </c>
      <c r="EJ130" s="74">
        <f t="shared" si="6"/>
        <v>0</v>
      </c>
      <c r="EK130" s="74">
        <f t="shared" si="6"/>
        <v>0</v>
      </c>
      <c r="EL130" s="74">
        <f t="shared" si="6"/>
        <v>0</v>
      </c>
      <c r="EM130" s="74">
        <f t="shared" si="6"/>
        <v>0</v>
      </c>
      <c r="EN130" s="74">
        <f t="shared" si="6"/>
        <v>0</v>
      </c>
      <c r="EO130" s="74">
        <f t="shared" si="6"/>
        <v>0</v>
      </c>
      <c r="EP130" s="74">
        <f t="shared" si="6"/>
        <v>0</v>
      </c>
      <c r="EQ130" s="74">
        <f t="shared" si="6"/>
        <v>0</v>
      </c>
      <c r="ER130" s="74">
        <f t="shared" si="6"/>
        <v>0</v>
      </c>
      <c r="ES130" s="74">
        <f t="shared" si="6"/>
        <v>0</v>
      </c>
      <c r="ET130" s="74">
        <f t="shared" si="6"/>
        <v>0</v>
      </c>
      <c r="EU130" s="74">
        <f t="shared" si="6"/>
        <v>0</v>
      </c>
      <c r="EV130" s="74">
        <f t="shared" si="6"/>
        <v>0</v>
      </c>
      <c r="EW130" s="74">
        <f t="shared" si="6"/>
        <v>0</v>
      </c>
      <c r="EX130" s="74">
        <f t="shared" si="6"/>
        <v>0</v>
      </c>
      <c r="EY130" s="74">
        <f t="shared" si="6"/>
        <v>0</v>
      </c>
      <c r="EZ130" s="74">
        <f t="shared" si="6"/>
        <v>0</v>
      </c>
      <c r="FA130" s="74">
        <f t="shared" si="6"/>
        <v>0</v>
      </c>
      <c r="FB130" s="74">
        <f t="shared" si="6"/>
        <v>0</v>
      </c>
      <c r="FC130" s="74">
        <f t="shared" si="6"/>
        <v>0</v>
      </c>
      <c r="FD130" s="74">
        <f t="shared" si="6"/>
        <v>0</v>
      </c>
      <c r="FE130" s="74">
        <f t="shared" si="6"/>
        <v>0</v>
      </c>
      <c r="FF130" s="74">
        <f t="shared" si="6"/>
        <v>0</v>
      </c>
      <c r="FG130" s="74">
        <f t="shared" si="6"/>
        <v>0</v>
      </c>
      <c r="FH130" s="74">
        <f t="shared" si="6"/>
        <v>0</v>
      </c>
      <c r="FI130" s="74">
        <f t="shared" si="6"/>
        <v>0</v>
      </c>
      <c r="FJ130" s="74">
        <f t="shared" si="6"/>
        <v>0</v>
      </c>
      <c r="FK130" s="74">
        <f t="shared" si="6"/>
        <v>0</v>
      </c>
      <c r="FL130" s="74">
        <f t="shared" si="6"/>
        <v>0</v>
      </c>
      <c r="FM130" s="74">
        <f t="shared" si="6"/>
        <v>0</v>
      </c>
      <c r="FN130" s="74">
        <f t="shared" si="6"/>
        <v>0</v>
      </c>
      <c r="FO130" s="74">
        <f t="shared" si="6"/>
        <v>0</v>
      </c>
      <c r="FP130" s="74">
        <f t="shared" si="6"/>
        <v>0</v>
      </c>
      <c r="FQ130" s="74">
        <f t="shared" si="6"/>
        <v>0</v>
      </c>
      <c r="FR130" s="74">
        <f t="shared" si="6"/>
        <v>0</v>
      </c>
      <c r="FS130" s="74">
        <f t="shared" si="6"/>
        <v>0</v>
      </c>
      <c r="FT130" s="74">
        <f t="shared" si="6"/>
        <v>0</v>
      </c>
      <c r="FU130" s="74">
        <f t="shared" si="6"/>
        <v>0</v>
      </c>
      <c r="FV130" s="74">
        <f t="shared" si="6"/>
        <v>0</v>
      </c>
      <c r="FW130" s="74">
        <f t="shared" si="6"/>
        <v>0</v>
      </c>
      <c r="FX130" s="74">
        <f t="shared" si="6"/>
        <v>0</v>
      </c>
      <c r="FY130" s="74">
        <f t="shared" si="6"/>
        <v>0</v>
      </c>
      <c r="FZ130" s="74">
        <f t="shared" si="6"/>
        <v>0</v>
      </c>
      <c r="GA130" s="74">
        <f t="shared" si="6"/>
        <v>0</v>
      </c>
      <c r="GB130" s="74">
        <f t="shared" si="6"/>
        <v>0</v>
      </c>
      <c r="GC130" s="74">
        <f t="shared" si="6"/>
        <v>0</v>
      </c>
      <c r="GD130" s="74">
        <f t="shared" si="6"/>
        <v>0</v>
      </c>
      <c r="GE130" s="74">
        <f t="shared" si="6"/>
        <v>0</v>
      </c>
      <c r="GF130" s="74">
        <f t="shared" si="6"/>
        <v>0</v>
      </c>
      <c r="GG130" s="74">
        <f t="shared" si="6"/>
        <v>0</v>
      </c>
      <c r="GH130" s="74">
        <f t="shared" si="6"/>
        <v>0</v>
      </c>
      <c r="GI130" s="74">
        <f t="shared" si="6"/>
        <v>0</v>
      </c>
      <c r="GJ130" s="74">
        <f t="shared" si="6"/>
        <v>0</v>
      </c>
      <c r="GK130" s="74">
        <f t="shared" si="6"/>
        <v>0</v>
      </c>
      <c r="GL130" s="74">
        <f t="shared" si="6"/>
        <v>0</v>
      </c>
      <c r="GM130" s="74">
        <f aca="true" t="shared" si="7" ref="GM130:IV130">COUNTIF(GM15:GM120,0)</f>
        <v>0</v>
      </c>
      <c r="GN130" s="74">
        <f t="shared" si="7"/>
        <v>0</v>
      </c>
      <c r="GO130" s="74">
        <f t="shared" si="7"/>
        <v>0</v>
      </c>
      <c r="GP130" s="74">
        <f t="shared" si="7"/>
        <v>0</v>
      </c>
      <c r="GQ130" s="74">
        <f t="shared" si="7"/>
        <v>0</v>
      </c>
      <c r="GR130" s="74">
        <f t="shared" si="7"/>
        <v>0</v>
      </c>
      <c r="GS130" s="74">
        <f t="shared" si="7"/>
        <v>0</v>
      </c>
      <c r="GT130" s="74">
        <f t="shared" si="7"/>
        <v>0</v>
      </c>
      <c r="GU130" s="74">
        <f t="shared" si="7"/>
        <v>0</v>
      </c>
      <c r="GV130" s="74">
        <f t="shared" si="7"/>
        <v>0</v>
      </c>
      <c r="GW130" s="74">
        <f t="shared" si="7"/>
        <v>0</v>
      </c>
      <c r="GX130" s="74">
        <f t="shared" si="7"/>
        <v>0</v>
      </c>
      <c r="GY130" s="74">
        <f t="shared" si="7"/>
        <v>0</v>
      </c>
      <c r="GZ130" s="74">
        <f t="shared" si="7"/>
        <v>0</v>
      </c>
      <c r="HA130" s="74">
        <f t="shared" si="7"/>
        <v>0</v>
      </c>
      <c r="HB130" s="74">
        <f t="shared" si="7"/>
        <v>0</v>
      </c>
      <c r="HC130" s="74">
        <f t="shared" si="7"/>
        <v>0</v>
      </c>
      <c r="HD130" s="74">
        <f t="shared" si="7"/>
        <v>0</v>
      </c>
      <c r="HE130" s="74">
        <f t="shared" si="7"/>
        <v>0</v>
      </c>
      <c r="HF130" s="74">
        <f t="shared" si="7"/>
        <v>0</v>
      </c>
      <c r="HG130" s="74">
        <f t="shared" si="7"/>
        <v>0</v>
      </c>
      <c r="HH130" s="74">
        <f t="shared" si="7"/>
        <v>0</v>
      </c>
      <c r="HI130" s="74">
        <f t="shared" si="7"/>
        <v>0</v>
      </c>
      <c r="HJ130" s="74">
        <f t="shared" si="7"/>
        <v>0</v>
      </c>
      <c r="HK130" s="74">
        <f t="shared" si="7"/>
        <v>0</v>
      </c>
      <c r="HL130" s="74">
        <f t="shared" si="7"/>
        <v>0</v>
      </c>
      <c r="HM130" s="74">
        <f t="shared" si="7"/>
        <v>0</v>
      </c>
      <c r="HN130" s="74">
        <f t="shared" si="7"/>
        <v>0</v>
      </c>
      <c r="HO130" s="74">
        <f t="shared" si="7"/>
        <v>0</v>
      </c>
      <c r="HP130" s="74">
        <f t="shared" si="7"/>
        <v>0</v>
      </c>
      <c r="HQ130" s="74">
        <f t="shared" si="7"/>
        <v>0</v>
      </c>
      <c r="HR130" s="74">
        <f t="shared" si="7"/>
        <v>0</v>
      </c>
      <c r="HS130" s="74">
        <f t="shared" si="7"/>
        <v>0</v>
      </c>
      <c r="HT130" s="74">
        <f t="shared" si="7"/>
        <v>0</v>
      </c>
      <c r="HU130" s="74">
        <f t="shared" si="7"/>
        <v>0</v>
      </c>
      <c r="HV130" s="74">
        <f t="shared" si="7"/>
        <v>0</v>
      </c>
      <c r="HW130" s="74">
        <f t="shared" si="7"/>
        <v>0</v>
      </c>
      <c r="HX130" s="74">
        <f t="shared" si="7"/>
        <v>0</v>
      </c>
      <c r="HY130" s="74">
        <f t="shared" si="7"/>
        <v>0</v>
      </c>
      <c r="HZ130" s="74">
        <f t="shared" si="7"/>
        <v>0</v>
      </c>
      <c r="IA130" s="74">
        <f t="shared" si="7"/>
        <v>0</v>
      </c>
      <c r="IB130" s="74">
        <f t="shared" si="7"/>
        <v>0</v>
      </c>
      <c r="IC130" s="74">
        <f t="shared" si="7"/>
        <v>0</v>
      </c>
      <c r="ID130" s="74">
        <f t="shared" si="7"/>
        <v>0</v>
      </c>
      <c r="IE130" s="74">
        <f t="shared" si="7"/>
        <v>0</v>
      </c>
      <c r="IF130" s="74">
        <f t="shared" si="7"/>
        <v>0</v>
      </c>
      <c r="IG130" s="74">
        <f t="shared" si="7"/>
        <v>0</v>
      </c>
      <c r="IH130" s="74">
        <f t="shared" si="7"/>
        <v>0</v>
      </c>
      <c r="II130" s="74">
        <f t="shared" si="7"/>
        <v>0</v>
      </c>
      <c r="IJ130" s="74">
        <f t="shared" si="7"/>
        <v>0</v>
      </c>
      <c r="IK130" s="74">
        <f t="shared" si="7"/>
        <v>0</v>
      </c>
      <c r="IL130" s="74">
        <f t="shared" si="7"/>
        <v>0</v>
      </c>
      <c r="IM130" s="74">
        <f t="shared" si="7"/>
        <v>0</v>
      </c>
      <c r="IN130" s="74">
        <f t="shared" si="7"/>
        <v>0</v>
      </c>
      <c r="IO130" s="74">
        <f t="shared" si="7"/>
        <v>0</v>
      </c>
      <c r="IP130" s="74">
        <f t="shared" si="7"/>
        <v>0</v>
      </c>
      <c r="IQ130" s="74">
        <f t="shared" si="7"/>
        <v>0</v>
      </c>
      <c r="IR130" s="74">
        <f t="shared" si="7"/>
        <v>0</v>
      </c>
      <c r="IS130" s="74">
        <f t="shared" si="7"/>
        <v>0</v>
      </c>
      <c r="IT130" s="74">
        <f t="shared" si="7"/>
        <v>0</v>
      </c>
      <c r="IU130" s="74">
        <f t="shared" si="7"/>
        <v>0</v>
      </c>
      <c r="IV130" s="74">
        <f t="shared" si="7"/>
        <v>0</v>
      </c>
    </row>
    <row r="131" spans="1:256" s="74" customFormat="1" ht="15" hidden="1">
      <c r="A131" s="73" t="s">
        <v>179</v>
      </c>
      <c r="B131" s="74">
        <f>COUNTIF(B15:B120,2)</f>
        <v>0</v>
      </c>
      <c r="C131" s="74">
        <f aca="true" t="shared" si="8" ref="C131:BN131">COUNTIF(C15:C120,2)</f>
        <v>0</v>
      </c>
      <c r="D131" s="74">
        <f t="shared" si="8"/>
        <v>0</v>
      </c>
      <c r="E131" s="74">
        <f t="shared" si="8"/>
        <v>0</v>
      </c>
      <c r="F131" s="74">
        <f t="shared" si="8"/>
        <v>0</v>
      </c>
      <c r="G131" s="74">
        <f t="shared" si="8"/>
        <v>0</v>
      </c>
      <c r="H131" s="74">
        <f t="shared" si="8"/>
        <v>0</v>
      </c>
      <c r="I131" s="74">
        <f t="shared" si="8"/>
        <v>0</v>
      </c>
      <c r="J131" s="74">
        <f t="shared" si="8"/>
        <v>0</v>
      </c>
      <c r="K131" s="74">
        <f t="shared" si="8"/>
        <v>0</v>
      </c>
      <c r="L131" s="74">
        <f t="shared" si="8"/>
        <v>0</v>
      </c>
      <c r="M131" s="74">
        <f t="shared" si="8"/>
        <v>0</v>
      </c>
      <c r="N131" s="74">
        <f t="shared" si="8"/>
        <v>0</v>
      </c>
      <c r="O131" s="74">
        <f t="shared" si="8"/>
        <v>0</v>
      </c>
      <c r="P131" s="74">
        <f t="shared" si="8"/>
        <v>0</v>
      </c>
      <c r="Q131" s="74">
        <f t="shared" si="8"/>
        <v>0</v>
      </c>
      <c r="R131" s="74">
        <f t="shared" si="8"/>
        <v>0</v>
      </c>
      <c r="S131" s="74">
        <f t="shared" si="8"/>
        <v>0</v>
      </c>
      <c r="T131" s="74">
        <f t="shared" si="8"/>
        <v>0</v>
      </c>
      <c r="U131" s="74">
        <f t="shared" si="8"/>
        <v>0</v>
      </c>
      <c r="V131" s="74">
        <f t="shared" si="8"/>
        <v>0</v>
      </c>
      <c r="W131" s="74">
        <f t="shared" si="8"/>
        <v>0</v>
      </c>
      <c r="X131" s="74">
        <f t="shared" si="8"/>
        <v>0</v>
      </c>
      <c r="Y131" s="74">
        <f t="shared" si="8"/>
        <v>0</v>
      </c>
      <c r="Z131" s="74">
        <f t="shared" si="8"/>
        <v>0</v>
      </c>
      <c r="AA131" s="74">
        <f t="shared" si="8"/>
        <v>0</v>
      </c>
      <c r="AB131" s="74">
        <f t="shared" si="8"/>
        <v>0</v>
      </c>
      <c r="AC131" s="74">
        <f t="shared" si="8"/>
        <v>0</v>
      </c>
      <c r="AD131" s="74">
        <f t="shared" si="8"/>
        <v>0</v>
      </c>
      <c r="AE131" s="74">
        <f t="shared" si="8"/>
        <v>0</v>
      </c>
      <c r="AF131" s="74">
        <f t="shared" si="8"/>
        <v>0</v>
      </c>
      <c r="AG131" s="74">
        <f t="shared" si="8"/>
        <v>0</v>
      </c>
      <c r="AH131" s="74">
        <f t="shared" si="8"/>
        <v>0</v>
      </c>
      <c r="AI131" s="74">
        <f t="shared" si="8"/>
        <v>0</v>
      </c>
      <c r="AJ131" s="74">
        <f t="shared" si="8"/>
        <v>0</v>
      </c>
      <c r="AK131" s="74">
        <f t="shared" si="8"/>
        <v>0</v>
      </c>
      <c r="AL131" s="74">
        <f t="shared" si="8"/>
        <v>0</v>
      </c>
      <c r="AM131" s="74">
        <f t="shared" si="8"/>
        <v>0</v>
      </c>
      <c r="AN131" s="74">
        <f t="shared" si="8"/>
        <v>0</v>
      </c>
      <c r="AO131" s="74">
        <f t="shared" si="8"/>
        <v>0</v>
      </c>
      <c r="AP131" s="74">
        <f t="shared" si="8"/>
        <v>0</v>
      </c>
      <c r="AQ131" s="74">
        <f t="shared" si="8"/>
        <v>0</v>
      </c>
      <c r="AR131" s="74">
        <f t="shared" si="8"/>
        <v>0</v>
      </c>
      <c r="AS131" s="74">
        <f t="shared" si="8"/>
        <v>0</v>
      </c>
      <c r="AT131" s="74">
        <f t="shared" si="8"/>
        <v>0</v>
      </c>
      <c r="AU131" s="74">
        <f t="shared" si="8"/>
        <v>0</v>
      </c>
      <c r="AV131" s="74">
        <f t="shared" si="8"/>
        <v>0</v>
      </c>
      <c r="AW131" s="74">
        <f t="shared" si="8"/>
        <v>0</v>
      </c>
      <c r="AX131" s="74">
        <f t="shared" si="8"/>
        <v>0</v>
      </c>
      <c r="AY131" s="74">
        <f t="shared" si="8"/>
        <v>0</v>
      </c>
      <c r="AZ131" s="74">
        <f t="shared" si="8"/>
        <v>0</v>
      </c>
      <c r="BA131" s="74">
        <f t="shared" si="8"/>
        <v>0</v>
      </c>
      <c r="BB131" s="74">
        <f t="shared" si="8"/>
        <v>0</v>
      </c>
      <c r="BC131" s="74">
        <f t="shared" si="8"/>
        <v>0</v>
      </c>
      <c r="BD131" s="74">
        <f t="shared" si="8"/>
        <v>0</v>
      </c>
      <c r="BE131" s="74">
        <f t="shared" si="8"/>
        <v>0</v>
      </c>
      <c r="BF131" s="74">
        <f t="shared" si="8"/>
        <v>0</v>
      </c>
      <c r="BG131" s="74">
        <f t="shared" si="8"/>
        <v>0</v>
      </c>
      <c r="BH131" s="74">
        <f t="shared" si="8"/>
        <v>0</v>
      </c>
      <c r="BI131" s="74">
        <f t="shared" si="8"/>
        <v>0</v>
      </c>
      <c r="BJ131" s="74">
        <f t="shared" si="8"/>
        <v>0</v>
      </c>
      <c r="BK131" s="74">
        <f t="shared" si="8"/>
        <v>0</v>
      </c>
      <c r="BL131" s="74">
        <f t="shared" si="8"/>
        <v>0</v>
      </c>
      <c r="BM131" s="74">
        <f t="shared" si="8"/>
        <v>0</v>
      </c>
      <c r="BN131" s="74">
        <f t="shared" si="8"/>
        <v>0</v>
      </c>
      <c r="BO131" s="74">
        <f aca="true" t="shared" si="9" ref="BO131:DZ131">COUNTIF(BO15:BO120,2)</f>
        <v>0</v>
      </c>
      <c r="BP131" s="74">
        <f t="shared" si="9"/>
        <v>0</v>
      </c>
      <c r="BQ131" s="74">
        <f t="shared" si="9"/>
        <v>0</v>
      </c>
      <c r="BR131" s="74">
        <f t="shared" si="9"/>
        <v>0</v>
      </c>
      <c r="BS131" s="74">
        <f t="shared" si="9"/>
        <v>0</v>
      </c>
      <c r="BT131" s="74">
        <f t="shared" si="9"/>
        <v>0</v>
      </c>
      <c r="BU131" s="74">
        <f t="shared" si="9"/>
        <v>0</v>
      </c>
      <c r="BV131" s="74">
        <f t="shared" si="9"/>
        <v>0</v>
      </c>
      <c r="BW131" s="74">
        <f t="shared" si="9"/>
        <v>0</v>
      </c>
      <c r="BX131" s="74">
        <f t="shared" si="9"/>
        <v>0</v>
      </c>
      <c r="BY131" s="74">
        <f t="shared" si="9"/>
        <v>0</v>
      </c>
      <c r="BZ131" s="74">
        <f t="shared" si="9"/>
        <v>0</v>
      </c>
      <c r="CA131" s="74">
        <f t="shared" si="9"/>
        <v>0</v>
      </c>
      <c r="CB131" s="74">
        <f t="shared" si="9"/>
        <v>0</v>
      </c>
      <c r="CC131" s="74">
        <f t="shared" si="9"/>
        <v>0</v>
      </c>
      <c r="CD131" s="74">
        <f t="shared" si="9"/>
        <v>0</v>
      </c>
      <c r="CE131" s="74">
        <f t="shared" si="9"/>
        <v>0</v>
      </c>
      <c r="CF131" s="74">
        <f t="shared" si="9"/>
        <v>0</v>
      </c>
      <c r="CG131" s="74">
        <f t="shared" si="9"/>
        <v>0</v>
      </c>
      <c r="CH131" s="74">
        <f t="shared" si="9"/>
        <v>0</v>
      </c>
      <c r="CI131" s="74">
        <f t="shared" si="9"/>
        <v>0</v>
      </c>
      <c r="CJ131" s="74">
        <f t="shared" si="9"/>
        <v>0</v>
      </c>
      <c r="CK131" s="74">
        <f t="shared" si="9"/>
        <v>0</v>
      </c>
      <c r="CL131" s="74">
        <f t="shared" si="9"/>
        <v>0</v>
      </c>
      <c r="CM131" s="74">
        <f t="shared" si="9"/>
        <v>0</v>
      </c>
      <c r="CN131" s="74">
        <f t="shared" si="9"/>
        <v>0</v>
      </c>
      <c r="CO131" s="74">
        <f t="shared" si="9"/>
        <v>0</v>
      </c>
      <c r="CP131" s="74">
        <f t="shared" si="9"/>
        <v>0</v>
      </c>
      <c r="CQ131" s="74">
        <f t="shared" si="9"/>
        <v>0</v>
      </c>
      <c r="CR131" s="74">
        <f t="shared" si="9"/>
        <v>0</v>
      </c>
      <c r="CS131" s="74">
        <f t="shared" si="9"/>
        <v>0</v>
      </c>
      <c r="CT131" s="74">
        <f t="shared" si="9"/>
        <v>0</v>
      </c>
      <c r="CU131" s="74">
        <f t="shared" si="9"/>
        <v>0</v>
      </c>
      <c r="CV131" s="74">
        <f t="shared" si="9"/>
        <v>0</v>
      </c>
      <c r="CW131" s="74">
        <f t="shared" si="9"/>
        <v>0</v>
      </c>
      <c r="CX131" s="74">
        <f t="shared" si="9"/>
        <v>0</v>
      </c>
      <c r="CY131" s="74">
        <f t="shared" si="9"/>
        <v>0</v>
      </c>
      <c r="CZ131" s="74">
        <f t="shared" si="9"/>
        <v>0</v>
      </c>
      <c r="DA131" s="74">
        <f t="shared" si="9"/>
        <v>0</v>
      </c>
      <c r="DB131" s="74">
        <f t="shared" si="9"/>
        <v>0</v>
      </c>
      <c r="DC131" s="74">
        <f t="shared" si="9"/>
        <v>0</v>
      </c>
      <c r="DD131" s="74">
        <f t="shared" si="9"/>
        <v>0</v>
      </c>
      <c r="DE131" s="74">
        <f t="shared" si="9"/>
        <v>0</v>
      </c>
      <c r="DF131" s="74">
        <f t="shared" si="9"/>
        <v>0</v>
      </c>
      <c r="DG131" s="74">
        <f t="shared" si="9"/>
        <v>0</v>
      </c>
      <c r="DH131" s="74">
        <f t="shared" si="9"/>
        <v>0</v>
      </c>
      <c r="DI131" s="74">
        <f t="shared" si="9"/>
        <v>0</v>
      </c>
      <c r="DJ131" s="74">
        <f t="shared" si="9"/>
        <v>0</v>
      </c>
      <c r="DK131" s="74">
        <f t="shared" si="9"/>
        <v>0</v>
      </c>
      <c r="DL131" s="74">
        <f t="shared" si="9"/>
        <v>0</v>
      </c>
      <c r="DM131" s="74">
        <f t="shared" si="9"/>
        <v>0</v>
      </c>
      <c r="DN131" s="74">
        <f t="shared" si="9"/>
        <v>0</v>
      </c>
      <c r="DO131" s="74">
        <f t="shared" si="9"/>
        <v>0</v>
      </c>
      <c r="DP131" s="74">
        <f t="shared" si="9"/>
        <v>0</v>
      </c>
      <c r="DQ131" s="74">
        <f t="shared" si="9"/>
        <v>0</v>
      </c>
      <c r="DR131" s="74">
        <f t="shared" si="9"/>
        <v>0</v>
      </c>
      <c r="DS131" s="74">
        <f t="shared" si="9"/>
        <v>0</v>
      </c>
      <c r="DT131" s="74">
        <f t="shared" si="9"/>
        <v>0</v>
      </c>
      <c r="DU131" s="74">
        <f t="shared" si="9"/>
        <v>0</v>
      </c>
      <c r="DV131" s="74">
        <f t="shared" si="9"/>
        <v>0</v>
      </c>
      <c r="DW131" s="74">
        <f t="shared" si="9"/>
        <v>0</v>
      </c>
      <c r="DX131" s="74">
        <f t="shared" si="9"/>
        <v>0</v>
      </c>
      <c r="DY131" s="74">
        <f t="shared" si="9"/>
        <v>0</v>
      </c>
      <c r="DZ131" s="74">
        <f t="shared" si="9"/>
        <v>0</v>
      </c>
      <c r="EA131" s="74">
        <f aca="true" t="shared" si="10" ref="EA131:GL131">COUNTIF(EA15:EA120,2)</f>
        <v>0</v>
      </c>
      <c r="EB131" s="74">
        <f t="shared" si="10"/>
        <v>0</v>
      </c>
      <c r="EC131" s="74">
        <f t="shared" si="10"/>
        <v>0</v>
      </c>
      <c r="ED131" s="74">
        <f t="shared" si="10"/>
        <v>0</v>
      </c>
      <c r="EE131" s="74">
        <f t="shared" si="10"/>
        <v>0</v>
      </c>
      <c r="EF131" s="74">
        <f t="shared" si="10"/>
        <v>0</v>
      </c>
      <c r="EG131" s="74">
        <f t="shared" si="10"/>
        <v>0</v>
      </c>
      <c r="EH131" s="74">
        <f t="shared" si="10"/>
        <v>0</v>
      </c>
      <c r="EI131" s="74">
        <f t="shared" si="10"/>
        <v>0</v>
      </c>
      <c r="EJ131" s="74">
        <f t="shared" si="10"/>
        <v>0</v>
      </c>
      <c r="EK131" s="74">
        <f t="shared" si="10"/>
        <v>0</v>
      </c>
      <c r="EL131" s="74">
        <f t="shared" si="10"/>
        <v>0</v>
      </c>
      <c r="EM131" s="74">
        <f t="shared" si="10"/>
        <v>0</v>
      </c>
      <c r="EN131" s="74">
        <f t="shared" si="10"/>
        <v>0</v>
      </c>
      <c r="EO131" s="74">
        <f t="shared" si="10"/>
        <v>0</v>
      </c>
      <c r="EP131" s="74">
        <f t="shared" si="10"/>
        <v>0</v>
      </c>
      <c r="EQ131" s="74">
        <f t="shared" si="10"/>
        <v>0</v>
      </c>
      <c r="ER131" s="74">
        <f t="shared" si="10"/>
        <v>0</v>
      </c>
      <c r="ES131" s="74">
        <f t="shared" si="10"/>
        <v>0</v>
      </c>
      <c r="ET131" s="74">
        <f t="shared" si="10"/>
        <v>0</v>
      </c>
      <c r="EU131" s="74">
        <f t="shared" si="10"/>
        <v>0</v>
      </c>
      <c r="EV131" s="74">
        <f t="shared" si="10"/>
        <v>0</v>
      </c>
      <c r="EW131" s="74">
        <f t="shared" si="10"/>
        <v>0</v>
      </c>
      <c r="EX131" s="74">
        <f t="shared" si="10"/>
        <v>0</v>
      </c>
      <c r="EY131" s="74">
        <f t="shared" si="10"/>
        <v>0</v>
      </c>
      <c r="EZ131" s="74">
        <f t="shared" si="10"/>
        <v>0</v>
      </c>
      <c r="FA131" s="74">
        <f t="shared" si="10"/>
        <v>0</v>
      </c>
      <c r="FB131" s="74">
        <f t="shared" si="10"/>
        <v>0</v>
      </c>
      <c r="FC131" s="74">
        <f t="shared" si="10"/>
        <v>0</v>
      </c>
      <c r="FD131" s="74">
        <f t="shared" si="10"/>
        <v>0</v>
      </c>
      <c r="FE131" s="74">
        <f t="shared" si="10"/>
        <v>0</v>
      </c>
      <c r="FF131" s="74">
        <f t="shared" si="10"/>
        <v>0</v>
      </c>
      <c r="FG131" s="74">
        <f t="shared" si="10"/>
        <v>0</v>
      </c>
      <c r="FH131" s="74">
        <f t="shared" si="10"/>
        <v>0</v>
      </c>
      <c r="FI131" s="74">
        <f t="shared" si="10"/>
        <v>0</v>
      </c>
      <c r="FJ131" s="74">
        <f t="shared" si="10"/>
        <v>0</v>
      </c>
      <c r="FK131" s="74">
        <f t="shared" si="10"/>
        <v>0</v>
      </c>
      <c r="FL131" s="74">
        <f t="shared" si="10"/>
        <v>0</v>
      </c>
      <c r="FM131" s="74">
        <f t="shared" si="10"/>
        <v>0</v>
      </c>
      <c r="FN131" s="74">
        <f t="shared" si="10"/>
        <v>0</v>
      </c>
      <c r="FO131" s="74">
        <f t="shared" si="10"/>
        <v>0</v>
      </c>
      <c r="FP131" s="74">
        <f t="shared" si="10"/>
        <v>0</v>
      </c>
      <c r="FQ131" s="74">
        <f t="shared" si="10"/>
        <v>0</v>
      </c>
      <c r="FR131" s="74">
        <f t="shared" si="10"/>
        <v>0</v>
      </c>
      <c r="FS131" s="74">
        <f t="shared" si="10"/>
        <v>0</v>
      </c>
      <c r="FT131" s="74">
        <f t="shared" si="10"/>
        <v>0</v>
      </c>
      <c r="FU131" s="74">
        <f t="shared" si="10"/>
        <v>0</v>
      </c>
      <c r="FV131" s="74">
        <f t="shared" si="10"/>
        <v>0</v>
      </c>
      <c r="FW131" s="74">
        <f t="shared" si="10"/>
        <v>0</v>
      </c>
      <c r="FX131" s="74">
        <f t="shared" si="10"/>
        <v>0</v>
      </c>
      <c r="FY131" s="74">
        <f t="shared" si="10"/>
        <v>0</v>
      </c>
      <c r="FZ131" s="74">
        <f t="shared" si="10"/>
        <v>0</v>
      </c>
      <c r="GA131" s="74">
        <f t="shared" si="10"/>
        <v>0</v>
      </c>
      <c r="GB131" s="74">
        <f t="shared" si="10"/>
        <v>0</v>
      </c>
      <c r="GC131" s="74">
        <f t="shared" si="10"/>
        <v>0</v>
      </c>
      <c r="GD131" s="74">
        <f t="shared" si="10"/>
        <v>0</v>
      </c>
      <c r="GE131" s="74">
        <f t="shared" si="10"/>
        <v>0</v>
      </c>
      <c r="GF131" s="74">
        <f t="shared" si="10"/>
        <v>0</v>
      </c>
      <c r="GG131" s="74">
        <f t="shared" si="10"/>
        <v>0</v>
      </c>
      <c r="GH131" s="74">
        <f t="shared" si="10"/>
        <v>0</v>
      </c>
      <c r="GI131" s="74">
        <f t="shared" si="10"/>
        <v>0</v>
      </c>
      <c r="GJ131" s="74">
        <f t="shared" si="10"/>
        <v>0</v>
      </c>
      <c r="GK131" s="74">
        <f t="shared" si="10"/>
        <v>0</v>
      </c>
      <c r="GL131" s="74">
        <f t="shared" si="10"/>
        <v>0</v>
      </c>
      <c r="GM131" s="74">
        <f aca="true" t="shared" si="11" ref="GM131:IV131">COUNTIF(GM15:GM120,2)</f>
        <v>0</v>
      </c>
      <c r="GN131" s="74">
        <f t="shared" si="11"/>
        <v>0</v>
      </c>
      <c r="GO131" s="74">
        <f t="shared" si="11"/>
        <v>0</v>
      </c>
      <c r="GP131" s="74">
        <f t="shared" si="11"/>
        <v>0</v>
      </c>
      <c r="GQ131" s="74">
        <f t="shared" si="11"/>
        <v>0</v>
      </c>
      <c r="GR131" s="74">
        <f t="shared" si="11"/>
        <v>0</v>
      </c>
      <c r="GS131" s="74">
        <f t="shared" si="11"/>
        <v>0</v>
      </c>
      <c r="GT131" s="74">
        <f t="shared" si="11"/>
        <v>0</v>
      </c>
      <c r="GU131" s="74">
        <f t="shared" si="11"/>
        <v>0</v>
      </c>
      <c r="GV131" s="74">
        <f t="shared" si="11"/>
        <v>0</v>
      </c>
      <c r="GW131" s="74">
        <f t="shared" si="11"/>
        <v>0</v>
      </c>
      <c r="GX131" s="74">
        <f t="shared" si="11"/>
        <v>0</v>
      </c>
      <c r="GY131" s="74">
        <f t="shared" si="11"/>
        <v>0</v>
      </c>
      <c r="GZ131" s="74">
        <f t="shared" si="11"/>
        <v>0</v>
      </c>
      <c r="HA131" s="74">
        <f t="shared" si="11"/>
        <v>0</v>
      </c>
      <c r="HB131" s="74">
        <f t="shared" si="11"/>
        <v>0</v>
      </c>
      <c r="HC131" s="74">
        <f t="shared" si="11"/>
        <v>0</v>
      </c>
      <c r="HD131" s="74">
        <f t="shared" si="11"/>
        <v>0</v>
      </c>
      <c r="HE131" s="74">
        <f t="shared" si="11"/>
        <v>0</v>
      </c>
      <c r="HF131" s="74">
        <f t="shared" si="11"/>
        <v>0</v>
      </c>
      <c r="HG131" s="74">
        <f t="shared" si="11"/>
        <v>0</v>
      </c>
      <c r="HH131" s="74">
        <f t="shared" si="11"/>
        <v>0</v>
      </c>
      <c r="HI131" s="74">
        <f t="shared" si="11"/>
        <v>0</v>
      </c>
      <c r="HJ131" s="74">
        <f t="shared" si="11"/>
        <v>0</v>
      </c>
      <c r="HK131" s="74">
        <f t="shared" si="11"/>
        <v>0</v>
      </c>
      <c r="HL131" s="74">
        <f t="shared" si="11"/>
        <v>0</v>
      </c>
      <c r="HM131" s="74">
        <f t="shared" si="11"/>
        <v>0</v>
      </c>
      <c r="HN131" s="74">
        <f t="shared" si="11"/>
        <v>0</v>
      </c>
      <c r="HO131" s="74">
        <f t="shared" si="11"/>
        <v>0</v>
      </c>
      <c r="HP131" s="74">
        <f t="shared" si="11"/>
        <v>0</v>
      </c>
      <c r="HQ131" s="74">
        <f t="shared" si="11"/>
        <v>0</v>
      </c>
      <c r="HR131" s="74">
        <f t="shared" si="11"/>
        <v>0</v>
      </c>
      <c r="HS131" s="74">
        <f t="shared" si="11"/>
        <v>0</v>
      </c>
      <c r="HT131" s="74">
        <f t="shared" si="11"/>
        <v>0</v>
      </c>
      <c r="HU131" s="74">
        <f t="shared" si="11"/>
        <v>0</v>
      </c>
      <c r="HV131" s="74">
        <f t="shared" si="11"/>
        <v>0</v>
      </c>
      <c r="HW131" s="74">
        <f t="shared" si="11"/>
        <v>0</v>
      </c>
      <c r="HX131" s="74">
        <f t="shared" si="11"/>
        <v>0</v>
      </c>
      <c r="HY131" s="74">
        <f t="shared" si="11"/>
        <v>0</v>
      </c>
      <c r="HZ131" s="74">
        <f t="shared" si="11"/>
        <v>0</v>
      </c>
      <c r="IA131" s="74">
        <f t="shared" si="11"/>
        <v>0</v>
      </c>
      <c r="IB131" s="74">
        <f t="shared" si="11"/>
        <v>0</v>
      </c>
      <c r="IC131" s="74">
        <f t="shared" si="11"/>
        <v>0</v>
      </c>
      <c r="ID131" s="74">
        <f t="shared" si="11"/>
        <v>0</v>
      </c>
      <c r="IE131" s="74">
        <f t="shared" si="11"/>
        <v>0</v>
      </c>
      <c r="IF131" s="74">
        <f t="shared" si="11"/>
        <v>0</v>
      </c>
      <c r="IG131" s="74">
        <f t="shared" si="11"/>
        <v>0</v>
      </c>
      <c r="IH131" s="74">
        <f t="shared" si="11"/>
        <v>0</v>
      </c>
      <c r="II131" s="74">
        <f t="shared" si="11"/>
        <v>0</v>
      </c>
      <c r="IJ131" s="74">
        <f t="shared" si="11"/>
        <v>0</v>
      </c>
      <c r="IK131" s="74">
        <f t="shared" si="11"/>
        <v>0</v>
      </c>
      <c r="IL131" s="74">
        <f t="shared" si="11"/>
        <v>0</v>
      </c>
      <c r="IM131" s="74">
        <f t="shared" si="11"/>
        <v>0</v>
      </c>
      <c r="IN131" s="74">
        <f t="shared" si="11"/>
        <v>0</v>
      </c>
      <c r="IO131" s="74">
        <f t="shared" si="11"/>
        <v>0</v>
      </c>
      <c r="IP131" s="74">
        <f t="shared" si="11"/>
        <v>0</v>
      </c>
      <c r="IQ131" s="74">
        <f t="shared" si="11"/>
        <v>0</v>
      </c>
      <c r="IR131" s="74">
        <f t="shared" si="11"/>
        <v>0</v>
      </c>
      <c r="IS131" s="74">
        <f t="shared" si="11"/>
        <v>0</v>
      </c>
      <c r="IT131" s="74">
        <f t="shared" si="11"/>
        <v>0</v>
      </c>
      <c r="IU131" s="74">
        <f t="shared" si="11"/>
        <v>0</v>
      </c>
      <c r="IV131" s="74">
        <f t="shared" si="11"/>
        <v>0</v>
      </c>
    </row>
    <row r="132" spans="1:256" s="74" customFormat="1" ht="15" hidden="1">
      <c r="A132" s="73" t="s">
        <v>14</v>
      </c>
      <c r="B132" s="74">
        <f>SUM(B129:B130)</f>
        <v>0</v>
      </c>
      <c r="C132" s="74">
        <f>SUM(C129:C130)</f>
        <v>0</v>
      </c>
      <c r="D132" s="74">
        <f aca="true" t="shared" si="12" ref="D132:BN132">SUM(D129:D130)</f>
        <v>0</v>
      </c>
      <c r="E132" s="74">
        <f t="shared" si="12"/>
        <v>0</v>
      </c>
      <c r="F132" s="74">
        <f t="shared" si="12"/>
        <v>0</v>
      </c>
      <c r="G132" s="74">
        <f t="shared" si="12"/>
        <v>0</v>
      </c>
      <c r="H132" s="74">
        <f t="shared" si="12"/>
        <v>0</v>
      </c>
      <c r="I132" s="74">
        <f t="shared" si="12"/>
        <v>0</v>
      </c>
      <c r="J132" s="74">
        <f t="shared" si="12"/>
        <v>0</v>
      </c>
      <c r="K132" s="74">
        <f t="shared" si="12"/>
        <v>0</v>
      </c>
      <c r="L132" s="74">
        <f t="shared" si="12"/>
        <v>0</v>
      </c>
      <c r="M132" s="74">
        <f t="shared" si="12"/>
        <v>0</v>
      </c>
      <c r="N132" s="74">
        <f t="shared" si="12"/>
        <v>0</v>
      </c>
      <c r="O132" s="74">
        <f t="shared" si="12"/>
        <v>0</v>
      </c>
      <c r="P132" s="74">
        <f t="shared" si="12"/>
        <v>0</v>
      </c>
      <c r="Q132" s="74">
        <f t="shared" si="12"/>
        <v>0</v>
      </c>
      <c r="R132" s="74">
        <f t="shared" si="12"/>
        <v>0</v>
      </c>
      <c r="S132" s="74">
        <f t="shared" si="12"/>
        <v>0</v>
      </c>
      <c r="T132" s="74">
        <f t="shared" si="12"/>
        <v>0</v>
      </c>
      <c r="U132" s="74">
        <f t="shared" si="12"/>
        <v>0</v>
      </c>
      <c r="V132" s="74">
        <f t="shared" si="12"/>
        <v>0</v>
      </c>
      <c r="W132" s="74">
        <f t="shared" si="12"/>
        <v>0</v>
      </c>
      <c r="X132" s="74">
        <f t="shared" si="12"/>
        <v>0</v>
      </c>
      <c r="Y132" s="74">
        <f t="shared" si="12"/>
        <v>0</v>
      </c>
      <c r="Z132" s="74">
        <f t="shared" si="12"/>
        <v>0</v>
      </c>
      <c r="AA132" s="74">
        <f t="shared" si="12"/>
        <v>0</v>
      </c>
      <c r="AB132" s="74">
        <f t="shared" si="12"/>
        <v>0</v>
      </c>
      <c r="AC132" s="74">
        <f t="shared" si="12"/>
        <v>0</v>
      </c>
      <c r="AD132" s="74">
        <f t="shared" si="12"/>
        <v>0</v>
      </c>
      <c r="AE132" s="74">
        <f t="shared" si="12"/>
        <v>0</v>
      </c>
      <c r="AF132" s="74">
        <f t="shared" si="12"/>
        <v>0</v>
      </c>
      <c r="AG132" s="74">
        <f t="shared" si="12"/>
        <v>0</v>
      </c>
      <c r="AH132" s="74">
        <f t="shared" si="12"/>
        <v>0</v>
      </c>
      <c r="AI132" s="74">
        <f t="shared" si="12"/>
        <v>0</v>
      </c>
      <c r="AJ132" s="74">
        <f t="shared" si="12"/>
        <v>0</v>
      </c>
      <c r="AK132" s="74">
        <f t="shared" si="12"/>
        <v>0</v>
      </c>
      <c r="AL132" s="74">
        <f t="shared" si="12"/>
        <v>0</v>
      </c>
      <c r="AM132" s="74">
        <f t="shared" si="12"/>
        <v>0</v>
      </c>
      <c r="AN132" s="74">
        <f t="shared" si="12"/>
        <v>0</v>
      </c>
      <c r="AO132" s="74">
        <f t="shared" si="12"/>
        <v>0</v>
      </c>
      <c r="AP132" s="74">
        <f t="shared" si="12"/>
        <v>0</v>
      </c>
      <c r="AQ132" s="74">
        <f t="shared" si="12"/>
        <v>0</v>
      </c>
      <c r="AR132" s="74">
        <f t="shared" si="12"/>
        <v>0</v>
      </c>
      <c r="AS132" s="74">
        <f t="shared" si="12"/>
        <v>0</v>
      </c>
      <c r="AT132" s="74">
        <f t="shared" si="12"/>
        <v>0</v>
      </c>
      <c r="AU132" s="74">
        <f t="shared" si="12"/>
        <v>0</v>
      </c>
      <c r="AV132" s="74">
        <f t="shared" si="12"/>
        <v>0</v>
      </c>
      <c r="AW132" s="74">
        <f t="shared" si="12"/>
        <v>0</v>
      </c>
      <c r="AX132" s="74">
        <f t="shared" si="12"/>
        <v>0</v>
      </c>
      <c r="AY132" s="74">
        <f t="shared" si="12"/>
        <v>0</v>
      </c>
      <c r="AZ132" s="74">
        <f t="shared" si="12"/>
        <v>0</v>
      </c>
      <c r="BA132" s="74">
        <f t="shared" si="12"/>
        <v>0</v>
      </c>
      <c r="BB132" s="74">
        <f t="shared" si="12"/>
        <v>0</v>
      </c>
      <c r="BC132" s="74">
        <f t="shared" si="12"/>
        <v>0</v>
      </c>
      <c r="BD132" s="74">
        <f t="shared" si="12"/>
        <v>0</v>
      </c>
      <c r="BE132" s="74">
        <f t="shared" si="12"/>
        <v>0</v>
      </c>
      <c r="BF132" s="74">
        <f t="shared" si="12"/>
        <v>0</v>
      </c>
      <c r="BG132" s="74">
        <f t="shared" si="12"/>
        <v>0</v>
      </c>
      <c r="BH132" s="74">
        <f t="shared" si="12"/>
        <v>0</v>
      </c>
      <c r="BI132" s="74">
        <f t="shared" si="12"/>
        <v>0</v>
      </c>
      <c r="BJ132" s="74">
        <f t="shared" si="12"/>
        <v>0</v>
      </c>
      <c r="BK132" s="74">
        <f t="shared" si="12"/>
        <v>0</v>
      </c>
      <c r="BL132" s="74">
        <f t="shared" si="12"/>
        <v>0</v>
      </c>
      <c r="BM132" s="74">
        <f t="shared" si="12"/>
        <v>0</v>
      </c>
      <c r="BN132" s="74">
        <f t="shared" si="12"/>
        <v>0</v>
      </c>
      <c r="BO132" s="74">
        <f aca="true" t="shared" si="13" ref="BO132:DZ132">SUM(BO129:BO130)</f>
        <v>0</v>
      </c>
      <c r="BP132" s="74">
        <f t="shared" si="13"/>
        <v>0</v>
      </c>
      <c r="BQ132" s="74">
        <f t="shared" si="13"/>
        <v>0</v>
      </c>
      <c r="BR132" s="74">
        <f t="shared" si="13"/>
        <v>0</v>
      </c>
      <c r="BS132" s="74">
        <f t="shared" si="13"/>
        <v>0</v>
      </c>
      <c r="BT132" s="74">
        <f t="shared" si="13"/>
        <v>0</v>
      </c>
      <c r="BU132" s="74">
        <f t="shared" si="13"/>
        <v>0</v>
      </c>
      <c r="BV132" s="74">
        <f t="shared" si="13"/>
        <v>0</v>
      </c>
      <c r="BW132" s="74">
        <f t="shared" si="13"/>
        <v>0</v>
      </c>
      <c r="BX132" s="74">
        <f t="shared" si="13"/>
        <v>0</v>
      </c>
      <c r="BY132" s="74">
        <f t="shared" si="13"/>
        <v>0</v>
      </c>
      <c r="BZ132" s="74">
        <f t="shared" si="13"/>
        <v>0</v>
      </c>
      <c r="CA132" s="74">
        <f t="shared" si="13"/>
        <v>0</v>
      </c>
      <c r="CB132" s="74">
        <f t="shared" si="13"/>
        <v>0</v>
      </c>
      <c r="CC132" s="74">
        <f t="shared" si="13"/>
        <v>0</v>
      </c>
      <c r="CD132" s="74">
        <f t="shared" si="13"/>
        <v>0</v>
      </c>
      <c r="CE132" s="74">
        <f t="shared" si="13"/>
        <v>0</v>
      </c>
      <c r="CF132" s="74">
        <f t="shared" si="13"/>
        <v>0</v>
      </c>
      <c r="CG132" s="74">
        <f t="shared" si="13"/>
        <v>0</v>
      </c>
      <c r="CH132" s="74">
        <f t="shared" si="13"/>
        <v>0</v>
      </c>
      <c r="CI132" s="74">
        <f t="shared" si="13"/>
        <v>0</v>
      </c>
      <c r="CJ132" s="74">
        <f t="shared" si="13"/>
        <v>0</v>
      </c>
      <c r="CK132" s="74">
        <f t="shared" si="13"/>
        <v>0</v>
      </c>
      <c r="CL132" s="74">
        <f t="shared" si="13"/>
        <v>0</v>
      </c>
      <c r="CM132" s="74">
        <f t="shared" si="13"/>
        <v>0</v>
      </c>
      <c r="CN132" s="74">
        <f t="shared" si="13"/>
        <v>0</v>
      </c>
      <c r="CO132" s="74">
        <f t="shared" si="13"/>
        <v>0</v>
      </c>
      <c r="CP132" s="74">
        <f t="shared" si="13"/>
        <v>0</v>
      </c>
      <c r="CQ132" s="74">
        <f t="shared" si="13"/>
        <v>0</v>
      </c>
      <c r="CR132" s="74">
        <f t="shared" si="13"/>
        <v>0</v>
      </c>
      <c r="CS132" s="74">
        <f t="shared" si="13"/>
        <v>0</v>
      </c>
      <c r="CT132" s="74">
        <f t="shared" si="13"/>
        <v>0</v>
      </c>
      <c r="CU132" s="74">
        <f t="shared" si="13"/>
        <v>0</v>
      </c>
      <c r="CV132" s="74">
        <f t="shared" si="13"/>
        <v>0</v>
      </c>
      <c r="CW132" s="74">
        <f t="shared" si="13"/>
        <v>0</v>
      </c>
      <c r="CX132" s="74">
        <f t="shared" si="13"/>
        <v>0</v>
      </c>
      <c r="CY132" s="74">
        <f t="shared" si="13"/>
        <v>0</v>
      </c>
      <c r="CZ132" s="74">
        <f t="shared" si="13"/>
        <v>0</v>
      </c>
      <c r="DA132" s="74">
        <f t="shared" si="13"/>
        <v>0</v>
      </c>
      <c r="DB132" s="74">
        <f t="shared" si="13"/>
        <v>0</v>
      </c>
      <c r="DC132" s="74">
        <f t="shared" si="13"/>
        <v>0</v>
      </c>
      <c r="DD132" s="74">
        <f t="shared" si="13"/>
        <v>0</v>
      </c>
      <c r="DE132" s="74">
        <f t="shared" si="13"/>
        <v>0</v>
      </c>
      <c r="DF132" s="74">
        <f t="shared" si="13"/>
        <v>0</v>
      </c>
      <c r="DG132" s="74">
        <f t="shared" si="13"/>
        <v>0</v>
      </c>
      <c r="DH132" s="74">
        <f t="shared" si="13"/>
        <v>0</v>
      </c>
      <c r="DI132" s="74">
        <f t="shared" si="13"/>
        <v>0</v>
      </c>
      <c r="DJ132" s="74">
        <f t="shared" si="13"/>
        <v>0</v>
      </c>
      <c r="DK132" s="74">
        <f t="shared" si="13"/>
        <v>0</v>
      </c>
      <c r="DL132" s="74">
        <f t="shared" si="13"/>
        <v>0</v>
      </c>
      <c r="DM132" s="74">
        <f t="shared" si="13"/>
        <v>0</v>
      </c>
      <c r="DN132" s="74">
        <f t="shared" si="13"/>
        <v>0</v>
      </c>
      <c r="DO132" s="74">
        <f t="shared" si="13"/>
        <v>0</v>
      </c>
      <c r="DP132" s="74">
        <f t="shared" si="13"/>
        <v>0</v>
      </c>
      <c r="DQ132" s="74">
        <f t="shared" si="13"/>
        <v>0</v>
      </c>
      <c r="DR132" s="74">
        <f t="shared" si="13"/>
        <v>0</v>
      </c>
      <c r="DS132" s="74">
        <f t="shared" si="13"/>
        <v>0</v>
      </c>
      <c r="DT132" s="74">
        <f t="shared" si="13"/>
        <v>0</v>
      </c>
      <c r="DU132" s="74">
        <f t="shared" si="13"/>
        <v>0</v>
      </c>
      <c r="DV132" s="74">
        <f t="shared" si="13"/>
        <v>0</v>
      </c>
      <c r="DW132" s="74">
        <f t="shared" si="13"/>
        <v>0</v>
      </c>
      <c r="DX132" s="74">
        <f t="shared" si="13"/>
        <v>0</v>
      </c>
      <c r="DY132" s="74">
        <f t="shared" si="13"/>
        <v>0</v>
      </c>
      <c r="DZ132" s="74">
        <f t="shared" si="13"/>
        <v>0</v>
      </c>
      <c r="EA132" s="74">
        <f aca="true" t="shared" si="14" ref="EA132:GL132">SUM(EA129:EA130)</f>
        <v>0</v>
      </c>
      <c r="EB132" s="74">
        <f t="shared" si="14"/>
        <v>0</v>
      </c>
      <c r="EC132" s="74">
        <f t="shared" si="14"/>
        <v>0</v>
      </c>
      <c r="ED132" s="74">
        <f t="shared" si="14"/>
        <v>0</v>
      </c>
      <c r="EE132" s="74">
        <f t="shared" si="14"/>
        <v>0</v>
      </c>
      <c r="EF132" s="74">
        <f t="shared" si="14"/>
        <v>0</v>
      </c>
      <c r="EG132" s="74">
        <f t="shared" si="14"/>
        <v>0</v>
      </c>
      <c r="EH132" s="74">
        <f t="shared" si="14"/>
        <v>0</v>
      </c>
      <c r="EI132" s="74">
        <f t="shared" si="14"/>
        <v>0</v>
      </c>
      <c r="EJ132" s="74">
        <f t="shared" si="14"/>
        <v>0</v>
      </c>
      <c r="EK132" s="74">
        <f t="shared" si="14"/>
        <v>0</v>
      </c>
      <c r="EL132" s="74">
        <f t="shared" si="14"/>
        <v>0</v>
      </c>
      <c r="EM132" s="74">
        <f t="shared" si="14"/>
        <v>0</v>
      </c>
      <c r="EN132" s="74">
        <f t="shared" si="14"/>
        <v>0</v>
      </c>
      <c r="EO132" s="74">
        <f t="shared" si="14"/>
        <v>0</v>
      </c>
      <c r="EP132" s="74">
        <f t="shared" si="14"/>
        <v>0</v>
      </c>
      <c r="EQ132" s="74">
        <f t="shared" si="14"/>
        <v>0</v>
      </c>
      <c r="ER132" s="74">
        <f t="shared" si="14"/>
        <v>0</v>
      </c>
      <c r="ES132" s="74">
        <f t="shared" si="14"/>
        <v>0</v>
      </c>
      <c r="ET132" s="74">
        <f t="shared" si="14"/>
        <v>0</v>
      </c>
      <c r="EU132" s="74">
        <f t="shared" si="14"/>
        <v>0</v>
      </c>
      <c r="EV132" s="74">
        <f t="shared" si="14"/>
        <v>0</v>
      </c>
      <c r="EW132" s="74">
        <f t="shared" si="14"/>
        <v>0</v>
      </c>
      <c r="EX132" s="74">
        <f t="shared" si="14"/>
        <v>0</v>
      </c>
      <c r="EY132" s="74">
        <f t="shared" si="14"/>
        <v>0</v>
      </c>
      <c r="EZ132" s="74">
        <f t="shared" si="14"/>
        <v>0</v>
      </c>
      <c r="FA132" s="74">
        <f t="shared" si="14"/>
        <v>0</v>
      </c>
      <c r="FB132" s="74">
        <f t="shared" si="14"/>
        <v>0</v>
      </c>
      <c r="FC132" s="74">
        <f t="shared" si="14"/>
        <v>0</v>
      </c>
      <c r="FD132" s="74">
        <f t="shared" si="14"/>
        <v>0</v>
      </c>
      <c r="FE132" s="74">
        <f t="shared" si="14"/>
        <v>0</v>
      </c>
      <c r="FF132" s="74">
        <f t="shared" si="14"/>
        <v>0</v>
      </c>
      <c r="FG132" s="74">
        <f t="shared" si="14"/>
        <v>0</v>
      </c>
      <c r="FH132" s="74">
        <f t="shared" si="14"/>
        <v>0</v>
      </c>
      <c r="FI132" s="74">
        <f t="shared" si="14"/>
        <v>0</v>
      </c>
      <c r="FJ132" s="74">
        <f t="shared" si="14"/>
        <v>0</v>
      </c>
      <c r="FK132" s="74">
        <f t="shared" si="14"/>
        <v>0</v>
      </c>
      <c r="FL132" s="74">
        <f t="shared" si="14"/>
        <v>0</v>
      </c>
      <c r="FM132" s="74">
        <f t="shared" si="14"/>
        <v>0</v>
      </c>
      <c r="FN132" s="74">
        <f t="shared" si="14"/>
        <v>0</v>
      </c>
      <c r="FO132" s="74">
        <f t="shared" si="14"/>
        <v>0</v>
      </c>
      <c r="FP132" s="74">
        <f t="shared" si="14"/>
        <v>0</v>
      </c>
      <c r="FQ132" s="74">
        <f t="shared" si="14"/>
        <v>0</v>
      </c>
      <c r="FR132" s="74">
        <f t="shared" si="14"/>
        <v>0</v>
      </c>
      <c r="FS132" s="74">
        <f t="shared" si="14"/>
        <v>0</v>
      </c>
      <c r="FT132" s="74">
        <f t="shared" si="14"/>
        <v>0</v>
      </c>
      <c r="FU132" s="74">
        <f t="shared" si="14"/>
        <v>0</v>
      </c>
      <c r="FV132" s="74">
        <f t="shared" si="14"/>
        <v>0</v>
      </c>
      <c r="FW132" s="74">
        <f t="shared" si="14"/>
        <v>0</v>
      </c>
      <c r="FX132" s="74">
        <f t="shared" si="14"/>
        <v>0</v>
      </c>
      <c r="FY132" s="74">
        <f t="shared" si="14"/>
        <v>0</v>
      </c>
      <c r="FZ132" s="74">
        <f t="shared" si="14"/>
        <v>0</v>
      </c>
      <c r="GA132" s="74">
        <f t="shared" si="14"/>
        <v>0</v>
      </c>
      <c r="GB132" s="74">
        <f t="shared" si="14"/>
        <v>0</v>
      </c>
      <c r="GC132" s="74">
        <f t="shared" si="14"/>
        <v>0</v>
      </c>
      <c r="GD132" s="74">
        <f t="shared" si="14"/>
        <v>0</v>
      </c>
      <c r="GE132" s="74">
        <f t="shared" si="14"/>
        <v>0</v>
      </c>
      <c r="GF132" s="74">
        <f t="shared" si="14"/>
        <v>0</v>
      </c>
      <c r="GG132" s="74">
        <f t="shared" si="14"/>
        <v>0</v>
      </c>
      <c r="GH132" s="74">
        <f t="shared" si="14"/>
        <v>0</v>
      </c>
      <c r="GI132" s="74">
        <f t="shared" si="14"/>
        <v>0</v>
      </c>
      <c r="GJ132" s="74">
        <f t="shared" si="14"/>
        <v>0</v>
      </c>
      <c r="GK132" s="74">
        <f t="shared" si="14"/>
        <v>0</v>
      </c>
      <c r="GL132" s="74">
        <f t="shared" si="14"/>
        <v>0</v>
      </c>
      <c r="GM132" s="74">
        <f aca="true" t="shared" si="15" ref="GM132:IV132">SUM(GM129:GM130)</f>
        <v>0</v>
      </c>
      <c r="GN132" s="74">
        <f t="shared" si="15"/>
        <v>0</v>
      </c>
      <c r="GO132" s="74">
        <f t="shared" si="15"/>
        <v>0</v>
      </c>
      <c r="GP132" s="74">
        <f t="shared" si="15"/>
        <v>0</v>
      </c>
      <c r="GQ132" s="74">
        <f t="shared" si="15"/>
        <v>0</v>
      </c>
      <c r="GR132" s="74">
        <f t="shared" si="15"/>
        <v>0</v>
      </c>
      <c r="GS132" s="74">
        <f t="shared" si="15"/>
        <v>0</v>
      </c>
      <c r="GT132" s="74">
        <f t="shared" si="15"/>
        <v>0</v>
      </c>
      <c r="GU132" s="74">
        <f t="shared" si="15"/>
        <v>0</v>
      </c>
      <c r="GV132" s="74">
        <f t="shared" si="15"/>
        <v>0</v>
      </c>
      <c r="GW132" s="74">
        <f t="shared" si="15"/>
        <v>0</v>
      </c>
      <c r="GX132" s="74">
        <f t="shared" si="15"/>
        <v>0</v>
      </c>
      <c r="GY132" s="74">
        <f t="shared" si="15"/>
        <v>0</v>
      </c>
      <c r="GZ132" s="74">
        <f t="shared" si="15"/>
        <v>0</v>
      </c>
      <c r="HA132" s="74">
        <f t="shared" si="15"/>
        <v>0</v>
      </c>
      <c r="HB132" s="74">
        <f t="shared" si="15"/>
        <v>0</v>
      </c>
      <c r="HC132" s="74">
        <f t="shared" si="15"/>
        <v>0</v>
      </c>
      <c r="HD132" s="74">
        <f t="shared" si="15"/>
        <v>0</v>
      </c>
      <c r="HE132" s="74">
        <f t="shared" si="15"/>
        <v>0</v>
      </c>
      <c r="HF132" s="74">
        <f t="shared" si="15"/>
        <v>0</v>
      </c>
      <c r="HG132" s="74">
        <f t="shared" si="15"/>
        <v>0</v>
      </c>
      <c r="HH132" s="74">
        <f t="shared" si="15"/>
        <v>0</v>
      </c>
      <c r="HI132" s="74">
        <f t="shared" si="15"/>
        <v>0</v>
      </c>
      <c r="HJ132" s="74">
        <f t="shared" si="15"/>
        <v>0</v>
      </c>
      <c r="HK132" s="74">
        <f t="shared" si="15"/>
        <v>0</v>
      </c>
      <c r="HL132" s="74">
        <f t="shared" si="15"/>
        <v>0</v>
      </c>
      <c r="HM132" s="74">
        <f t="shared" si="15"/>
        <v>0</v>
      </c>
      <c r="HN132" s="74">
        <f t="shared" si="15"/>
        <v>0</v>
      </c>
      <c r="HO132" s="74">
        <f t="shared" si="15"/>
        <v>0</v>
      </c>
      <c r="HP132" s="74">
        <f t="shared" si="15"/>
        <v>0</v>
      </c>
      <c r="HQ132" s="74">
        <f t="shared" si="15"/>
        <v>0</v>
      </c>
      <c r="HR132" s="74">
        <f t="shared" si="15"/>
        <v>0</v>
      </c>
      <c r="HS132" s="74">
        <f t="shared" si="15"/>
        <v>0</v>
      </c>
      <c r="HT132" s="74">
        <f t="shared" si="15"/>
        <v>0</v>
      </c>
      <c r="HU132" s="74">
        <f t="shared" si="15"/>
        <v>0</v>
      </c>
      <c r="HV132" s="74">
        <f t="shared" si="15"/>
        <v>0</v>
      </c>
      <c r="HW132" s="74">
        <f t="shared" si="15"/>
        <v>0</v>
      </c>
      <c r="HX132" s="74">
        <f t="shared" si="15"/>
        <v>0</v>
      </c>
      <c r="HY132" s="74">
        <f t="shared" si="15"/>
        <v>0</v>
      </c>
      <c r="HZ132" s="74">
        <f t="shared" si="15"/>
        <v>0</v>
      </c>
      <c r="IA132" s="74">
        <f t="shared" si="15"/>
        <v>0</v>
      </c>
      <c r="IB132" s="74">
        <f t="shared" si="15"/>
        <v>0</v>
      </c>
      <c r="IC132" s="74">
        <f t="shared" si="15"/>
        <v>0</v>
      </c>
      <c r="ID132" s="74">
        <f t="shared" si="15"/>
        <v>0</v>
      </c>
      <c r="IE132" s="74">
        <f t="shared" si="15"/>
        <v>0</v>
      </c>
      <c r="IF132" s="74">
        <f t="shared" si="15"/>
        <v>0</v>
      </c>
      <c r="IG132" s="74">
        <f t="shared" si="15"/>
        <v>0</v>
      </c>
      <c r="IH132" s="74">
        <f t="shared" si="15"/>
        <v>0</v>
      </c>
      <c r="II132" s="74">
        <f t="shared" si="15"/>
        <v>0</v>
      </c>
      <c r="IJ132" s="74">
        <f t="shared" si="15"/>
        <v>0</v>
      </c>
      <c r="IK132" s="74">
        <f t="shared" si="15"/>
        <v>0</v>
      </c>
      <c r="IL132" s="74">
        <f t="shared" si="15"/>
        <v>0</v>
      </c>
      <c r="IM132" s="74">
        <f t="shared" si="15"/>
        <v>0</v>
      </c>
      <c r="IN132" s="74">
        <f t="shared" si="15"/>
        <v>0</v>
      </c>
      <c r="IO132" s="74">
        <f t="shared" si="15"/>
        <v>0</v>
      </c>
      <c r="IP132" s="74">
        <f t="shared" si="15"/>
        <v>0</v>
      </c>
      <c r="IQ132" s="74">
        <f t="shared" si="15"/>
        <v>0</v>
      </c>
      <c r="IR132" s="74">
        <f t="shared" si="15"/>
        <v>0</v>
      </c>
      <c r="IS132" s="74">
        <f t="shared" si="15"/>
        <v>0</v>
      </c>
      <c r="IT132" s="74">
        <f t="shared" si="15"/>
        <v>0</v>
      </c>
      <c r="IU132" s="74">
        <f t="shared" si="15"/>
        <v>0</v>
      </c>
      <c r="IV132" s="74">
        <f t="shared" si="15"/>
        <v>0</v>
      </c>
    </row>
    <row r="133" spans="1:256" s="74" customFormat="1" ht="15" hidden="1">
      <c r="A133" s="73" t="s">
        <v>15</v>
      </c>
      <c r="B133" s="75" t="e">
        <f>B129/B132</f>
        <v>#DIV/0!</v>
      </c>
      <c r="C133" s="75" t="e">
        <f aca="true" t="shared" si="16" ref="C133:BN133">C129/C132</f>
        <v>#DIV/0!</v>
      </c>
      <c r="D133" s="75" t="e">
        <f t="shared" si="16"/>
        <v>#DIV/0!</v>
      </c>
      <c r="E133" s="75" t="e">
        <f t="shared" si="16"/>
        <v>#DIV/0!</v>
      </c>
      <c r="F133" s="75" t="e">
        <f t="shared" si="16"/>
        <v>#DIV/0!</v>
      </c>
      <c r="G133" s="75" t="e">
        <f t="shared" si="16"/>
        <v>#DIV/0!</v>
      </c>
      <c r="H133" s="75" t="e">
        <f t="shared" si="16"/>
        <v>#DIV/0!</v>
      </c>
      <c r="I133" s="75" t="e">
        <f t="shared" si="16"/>
        <v>#DIV/0!</v>
      </c>
      <c r="J133" s="75" t="e">
        <f t="shared" si="16"/>
        <v>#DIV/0!</v>
      </c>
      <c r="K133" s="75" t="e">
        <f t="shared" si="16"/>
        <v>#DIV/0!</v>
      </c>
      <c r="L133" s="75" t="e">
        <f t="shared" si="16"/>
        <v>#DIV/0!</v>
      </c>
      <c r="M133" s="75" t="e">
        <f t="shared" si="16"/>
        <v>#DIV/0!</v>
      </c>
      <c r="N133" s="75" t="e">
        <f t="shared" si="16"/>
        <v>#DIV/0!</v>
      </c>
      <c r="O133" s="75" t="e">
        <f t="shared" si="16"/>
        <v>#DIV/0!</v>
      </c>
      <c r="P133" s="75" t="e">
        <f t="shared" si="16"/>
        <v>#DIV/0!</v>
      </c>
      <c r="Q133" s="75" t="e">
        <f t="shared" si="16"/>
        <v>#DIV/0!</v>
      </c>
      <c r="R133" s="75" t="e">
        <f t="shared" si="16"/>
        <v>#DIV/0!</v>
      </c>
      <c r="S133" s="75" t="e">
        <f t="shared" si="16"/>
        <v>#DIV/0!</v>
      </c>
      <c r="T133" s="75" t="e">
        <f t="shared" si="16"/>
        <v>#DIV/0!</v>
      </c>
      <c r="U133" s="75" t="e">
        <f t="shared" si="16"/>
        <v>#DIV/0!</v>
      </c>
      <c r="V133" s="75" t="e">
        <f t="shared" si="16"/>
        <v>#DIV/0!</v>
      </c>
      <c r="W133" s="75" t="e">
        <f t="shared" si="16"/>
        <v>#DIV/0!</v>
      </c>
      <c r="X133" s="75" t="e">
        <f t="shared" si="16"/>
        <v>#DIV/0!</v>
      </c>
      <c r="Y133" s="75" t="e">
        <f t="shared" si="16"/>
        <v>#DIV/0!</v>
      </c>
      <c r="Z133" s="75" t="e">
        <f t="shared" si="16"/>
        <v>#DIV/0!</v>
      </c>
      <c r="AA133" s="75" t="e">
        <f t="shared" si="16"/>
        <v>#DIV/0!</v>
      </c>
      <c r="AB133" s="75" t="e">
        <f t="shared" si="16"/>
        <v>#DIV/0!</v>
      </c>
      <c r="AC133" s="75" t="e">
        <f t="shared" si="16"/>
        <v>#DIV/0!</v>
      </c>
      <c r="AD133" s="75" t="e">
        <f t="shared" si="16"/>
        <v>#DIV/0!</v>
      </c>
      <c r="AE133" s="75" t="e">
        <f t="shared" si="16"/>
        <v>#DIV/0!</v>
      </c>
      <c r="AF133" s="75" t="e">
        <f t="shared" si="16"/>
        <v>#DIV/0!</v>
      </c>
      <c r="AG133" s="75" t="e">
        <f t="shared" si="16"/>
        <v>#DIV/0!</v>
      </c>
      <c r="AH133" s="75" t="e">
        <f t="shared" si="16"/>
        <v>#DIV/0!</v>
      </c>
      <c r="AI133" s="75" t="e">
        <f t="shared" si="16"/>
        <v>#DIV/0!</v>
      </c>
      <c r="AJ133" s="75" t="e">
        <f t="shared" si="16"/>
        <v>#DIV/0!</v>
      </c>
      <c r="AK133" s="75" t="e">
        <f t="shared" si="16"/>
        <v>#DIV/0!</v>
      </c>
      <c r="AL133" s="75" t="e">
        <f t="shared" si="16"/>
        <v>#DIV/0!</v>
      </c>
      <c r="AM133" s="75" t="e">
        <f t="shared" si="16"/>
        <v>#DIV/0!</v>
      </c>
      <c r="AN133" s="75" t="e">
        <f t="shared" si="16"/>
        <v>#DIV/0!</v>
      </c>
      <c r="AO133" s="75" t="e">
        <f t="shared" si="16"/>
        <v>#DIV/0!</v>
      </c>
      <c r="AP133" s="75" t="e">
        <f t="shared" si="16"/>
        <v>#DIV/0!</v>
      </c>
      <c r="AQ133" s="75" t="e">
        <f t="shared" si="16"/>
        <v>#DIV/0!</v>
      </c>
      <c r="AR133" s="75" t="e">
        <f t="shared" si="16"/>
        <v>#DIV/0!</v>
      </c>
      <c r="AS133" s="75" t="e">
        <f t="shared" si="16"/>
        <v>#DIV/0!</v>
      </c>
      <c r="AT133" s="75" t="e">
        <f t="shared" si="16"/>
        <v>#DIV/0!</v>
      </c>
      <c r="AU133" s="75" t="e">
        <f t="shared" si="16"/>
        <v>#DIV/0!</v>
      </c>
      <c r="AV133" s="75" t="e">
        <f t="shared" si="16"/>
        <v>#DIV/0!</v>
      </c>
      <c r="AW133" s="75" t="e">
        <f t="shared" si="16"/>
        <v>#DIV/0!</v>
      </c>
      <c r="AX133" s="75" t="e">
        <f t="shared" si="16"/>
        <v>#DIV/0!</v>
      </c>
      <c r="AY133" s="75" t="e">
        <f t="shared" si="16"/>
        <v>#DIV/0!</v>
      </c>
      <c r="AZ133" s="75" t="e">
        <f t="shared" si="16"/>
        <v>#DIV/0!</v>
      </c>
      <c r="BA133" s="75" t="e">
        <f t="shared" si="16"/>
        <v>#DIV/0!</v>
      </c>
      <c r="BB133" s="75" t="e">
        <f t="shared" si="16"/>
        <v>#DIV/0!</v>
      </c>
      <c r="BC133" s="75" t="e">
        <f t="shared" si="16"/>
        <v>#DIV/0!</v>
      </c>
      <c r="BD133" s="75" t="e">
        <f t="shared" si="16"/>
        <v>#DIV/0!</v>
      </c>
      <c r="BE133" s="75" t="e">
        <f t="shared" si="16"/>
        <v>#DIV/0!</v>
      </c>
      <c r="BF133" s="75" t="e">
        <f t="shared" si="16"/>
        <v>#DIV/0!</v>
      </c>
      <c r="BG133" s="75" t="e">
        <f t="shared" si="16"/>
        <v>#DIV/0!</v>
      </c>
      <c r="BH133" s="75" t="e">
        <f t="shared" si="16"/>
        <v>#DIV/0!</v>
      </c>
      <c r="BI133" s="75" t="e">
        <f t="shared" si="16"/>
        <v>#DIV/0!</v>
      </c>
      <c r="BJ133" s="75" t="e">
        <f t="shared" si="16"/>
        <v>#DIV/0!</v>
      </c>
      <c r="BK133" s="75" t="e">
        <f t="shared" si="16"/>
        <v>#DIV/0!</v>
      </c>
      <c r="BL133" s="75" t="e">
        <f t="shared" si="16"/>
        <v>#DIV/0!</v>
      </c>
      <c r="BM133" s="75" t="e">
        <f t="shared" si="16"/>
        <v>#DIV/0!</v>
      </c>
      <c r="BN133" s="75" t="e">
        <f t="shared" si="16"/>
        <v>#DIV/0!</v>
      </c>
      <c r="BO133" s="75" t="e">
        <f aca="true" t="shared" si="17" ref="BO133:DZ133">BO129/BO132</f>
        <v>#DIV/0!</v>
      </c>
      <c r="BP133" s="75" t="e">
        <f t="shared" si="17"/>
        <v>#DIV/0!</v>
      </c>
      <c r="BQ133" s="75" t="e">
        <f t="shared" si="17"/>
        <v>#DIV/0!</v>
      </c>
      <c r="BR133" s="75" t="e">
        <f t="shared" si="17"/>
        <v>#DIV/0!</v>
      </c>
      <c r="BS133" s="75" t="e">
        <f t="shared" si="17"/>
        <v>#DIV/0!</v>
      </c>
      <c r="BT133" s="75" t="e">
        <f t="shared" si="17"/>
        <v>#DIV/0!</v>
      </c>
      <c r="BU133" s="75" t="e">
        <f t="shared" si="17"/>
        <v>#DIV/0!</v>
      </c>
      <c r="BV133" s="75" t="e">
        <f t="shared" si="17"/>
        <v>#DIV/0!</v>
      </c>
      <c r="BW133" s="75" t="e">
        <f t="shared" si="17"/>
        <v>#DIV/0!</v>
      </c>
      <c r="BX133" s="75" t="e">
        <f t="shared" si="17"/>
        <v>#DIV/0!</v>
      </c>
      <c r="BY133" s="75" t="e">
        <f t="shared" si="17"/>
        <v>#DIV/0!</v>
      </c>
      <c r="BZ133" s="75" t="e">
        <f t="shared" si="17"/>
        <v>#DIV/0!</v>
      </c>
      <c r="CA133" s="75" t="e">
        <f t="shared" si="17"/>
        <v>#DIV/0!</v>
      </c>
      <c r="CB133" s="75" t="e">
        <f t="shared" si="17"/>
        <v>#DIV/0!</v>
      </c>
      <c r="CC133" s="75" t="e">
        <f t="shared" si="17"/>
        <v>#DIV/0!</v>
      </c>
      <c r="CD133" s="75" t="e">
        <f t="shared" si="17"/>
        <v>#DIV/0!</v>
      </c>
      <c r="CE133" s="75" t="e">
        <f t="shared" si="17"/>
        <v>#DIV/0!</v>
      </c>
      <c r="CF133" s="75" t="e">
        <f t="shared" si="17"/>
        <v>#DIV/0!</v>
      </c>
      <c r="CG133" s="75" t="e">
        <f t="shared" si="17"/>
        <v>#DIV/0!</v>
      </c>
      <c r="CH133" s="75" t="e">
        <f t="shared" si="17"/>
        <v>#DIV/0!</v>
      </c>
      <c r="CI133" s="75" t="e">
        <f t="shared" si="17"/>
        <v>#DIV/0!</v>
      </c>
      <c r="CJ133" s="75" t="e">
        <f t="shared" si="17"/>
        <v>#DIV/0!</v>
      </c>
      <c r="CK133" s="75" t="e">
        <f t="shared" si="17"/>
        <v>#DIV/0!</v>
      </c>
      <c r="CL133" s="75" t="e">
        <f t="shared" si="17"/>
        <v>#DIV/0!</v>
      </c>
      <c r="CM133" s="75" t="e">
        <f t="shared" si="17"/>
        <v>#DIV/0!</v>
      </c>
      <c r="CN133" s="75" t="e">
        <f t="shared" si="17"/>
        <v>#DIV/0!</v>
      </c>
      <c r="CO133" s="75" t="e">
        <f t="shared" si="17"/>
        <v>#DIV/0!</v>
      </c>
      <c r="CP133" s="75" t="e">
        <f t="shared" si="17"/>
        <v>#DIV/0!</v>
      </c>
      <c r="CQ133" s="75" t="e">
        <f t="shared" si="17"/>
        <v>#DIV/0!</v>
      </c>
      <c r="CR133" s="75" t="e">
        <f t="shared" si="17"/>
        <v>#DIV/0!</v>
      </c>
      <c r="CS133" s="75" t="e">
        <f t="shared" si="17"/>
        <v>#DIV/0!</v>
      </c>
      <c r="CT133" s="75" t="e">
        <f t="shared" si="17"/>
        <v>#DIV/0!</v>
      </c>
      <c r="CU133" s="75" t="e">
        <f t="shared" si="17"/>
        <v>#DIV/0!</v>
      </c>
      <c r="CV133" s="75" t="e">
        <f t="shared" si="17"/>
        <v>#DIV/0!</v>
      </c>
      <c r="CW133" s="75" t="e">
        <f t="shared" si="17"/>
        <v>#DIV/0!</v>
      </c>
      <c r="CX133" s="75" t="e">
        <f t="shared" si="17"/>
        <v>#DIV/0!</v>
      </c>
      <c r="CY133" s="75" t="e">
        <f t="shared" si="17"/>
        <v>#DIV/0!</v>
      </c>
      <c r="CZ133" s="75" t="e">
        <f t="shared" si="17"/>
        <v>#DIV/0!</v>
      </c>
      <c r="DA133" s="75" t="e">
        <f t="shared" si="17"/>
        <v>#DIV/0!</v>
      </c>
      <c r="DB133" s="75" t="e">
        <f t="shared" si="17"/>
        <v>#DIV/0!</v>
      </c>
      <c r="DC133" s="75" t="e">
        <f t="shared" si="17"/>
        <v>#DIV/0!</v>
      </c>
      <c r="DD133" s="75" t="e">
        <f t="shared" si="17"/>
        <v>#DIV/0!</v>
      </c>
      <c r="DE133" s="75" t="e">
        <f t="shared" si="17"/>
        <v>#DIV/0!</v>
      </c>
      <c r="DF133" s="75" t="e">
        <f t="shared" si="17"/>
        <v>#DIV/0!</v>
      </c>
      <c r="DG133" s="75" t="e">
        <f t="shared" si="17"/>
        <v>#DIV/0!</v>
      </c>
      <c r="DH133" s="75" t="e">
        <f t="shared" si="17"/>
        <v>#DIV/0!</v>
      </c>
      <c r="DI133" s="75" t="e">
        <f t="shared" si="17"/>
        <v>#DIV/0!</v>
      </c>
      <c r="DJ133" s="75" t="e">
        <f t="shared" si="17"/>
        <v>#DIV/0!</v>
      </c>
      <c r="DK133" s="75" t="e">
        <f t="shared" si="17"/>
        <v>#DIV/0!</v>
      </c>
      <c r="DL133" s="75" t="e">
        <f t="shared" si="17"/>
        <v>#DIV/0!</v>
      </c>
      <c r="DM133" s="75" t="e">
        <f t="shared" si="17"/>
        <v>#DIV/0!</v>
      </c>
      <c r="DN133" s="75" t="e">
        <f t="shared" si="17"/>
        <v>#DIV/0!</v>
      </c>
      <c r="DO133" s="75" t="e">
        <f t="shared" si="17"/>
        <v>#DIV/0!</v>
      </c>
      <c r="DP133" s="75" t="e">
        <f t="shared" si="17"/>
        <v>#DIV/0!</v>
      </c>
      <c r="DQ133" s="75" t="e">
        <f t="shared" si="17"/>
        <v>#DIV/0!</v>
      </c>
      <c r="DR133" s="75" t="e">
        <f t="shared" si="17"/>
        <v>#DIV/0!</v>
      </c>
      <c r="DS133" s="75" t="e">
        <f t="shared" si="17"/>
        <v>#DIV/0!</v>
      </c>
      <c r="DT133" s="75" t="e">
        <f t="shared" si="17"/>
        <v>#DIV/0!</v>
      </c>
      <c r="DU133" s="75" t="e">
        <f t="shared" si="17"/>
        <v>#DIV/0!</v>
      </c>
      <c r="DV133" s="75" t="e">
        <f t="shared" si="17"/>
        <v>#DIV/0!</v>
      </c>
      <c r="DW133" s="75" t="e">
        <f t="shared" si="17"/>
        <v>#DIV/0!</v>
      </c>
      <c r="DX133" s="75" t="e">
        <f t="shared" si="17"/>
        <v>#DIV/0!</v>
      </c>
      <c r="DY133" s="75" t="e">
        <f t="shared" si="17"/>
        <v>#DIV/0!</v>
      </c>
      <c r="DZ133" s="75" t="e">
        <f t="shared" si="17"/>
        <v>#DIV/0!</v>
      </c>
      <c r="EA133" s="75" t="e">
        <f aca="true" t="shared" si="18" ref="EA133:GL133">EA129/EA132</f>
        <v>#DIV/0!</v>
      </c>
      <c r="EB133" s="75" t="e">
        <f t="shared" si="18"/>
        <v>#DIV/0!</v>
      </c>
      <c r="EC133" s="75" t="e">
        <f t="shared" si="18"/>
        <v>#DIV/0!</v>
      </c>
      <c r="ED133" s="75" t="e">
        <f t="shared" si="18"/>
        <v>#DIV/0!</v>
      </c>
      <c r="EE133" s="75" t="e">
        <f t="shared" si="18"/>
        <v>#DIV/0!</v>
      </c>
      <c r="EF133" s="75" t="e">
        <f t="shared" si="18"/>
        <v>#DIV/0!</v>
      </c>
      <c r="EG133" s="75" t="e">
        <f t="shared" si="18"/>
        <v>#DIV/0!</v>
      </c>
      <c r="EH133" s="75" t="e">
        <f t="shared" si="18"/>
        <v>#DIV/0!</v>
      </c>
      <c r="EI133" s="75" t="e">
        <f t="shared" si="18"/>
        <v>#DIV/0!</v>
      </c>
      <c r="EJ133" s="75" t="e">
        <f t="shared" si="18"/>
        <v>#DIV/0!</v>
      </c>
      <c r="EK133" s="75" t="e">
        <f t="shared" si="18"/>
        <v>#DIV/0!</v>
      </c>
      <c r="EL133" s="75" t="e">
        <f t="shared" si="18"/>
        <v>#DIV/0!</v>
      </c>
      <c r="EM133" s="75" t="e">
        <f t="shared" si="18"/>
        <v>#DIV/0!</v>
      </c>
      <c r="EN133" s="75" t="e">
        <f t="shared" si="18"/>
        <v>#DIV/0!</v>
      </c>
      <c r="EO133" s="75" t="e">
        <f t="shared" si="18"/>
        <v>#DIV/0!</v>
      </c>
      <c r="EP133" s="75" t="e">
        <f t="shared" si="18"/>
        <v>#DIV/0!</v>
      </c>
      <c r="EQ133" s="75" t="e">
        <f t="shared" si="18"/>
        <v>#DIV/0!</v>
      </c>
      <c r="ER133" s="75" t="e">
        <f t="shared" si="18"/>
        <v>#DIV/0!</v>
      </c>
      <c r="ES133" s="75" t="e">
        <f t="shared" si="18"/>
        <v>#DIV/0!</v>
      </c>
      <c r="ET133" s="75" t="e">
        <f t="shared" si="18"/>
        <v>#DIV/0!</v>
      </c>
      <c r="EU133" s="75" t="e">
        <f t="shared" si="18"/>
        <v>#DIV/0!</v>
      </c>
      <c r="EV133" s="75" t="e">
        <f t="shared" si="18"/>
        <v>#DIV/0!</v>
      </c>
      <c r="EW133" s="75" t="e">
        <f t="shared" si="18"/>
        <v>#DIV/0!</v>
      </c>
      <c r="EX133" s="75" t="e">
        <f t="shared" si="18"/>
        <v>#DIV/0!</v>
      </c>
      <c r="EY133" s="75" t="e">
        <f t="shared" si="18"/>
        <v>#DIV/0!</v>
      </c>
      <c r="EZ133" s="75" t="e">
        <f t="shared" si="18"/>
        <v>#DIV/0!</v>
      </c>
      <c r="FA133" s="75" t="e">
        <f t="shared" si="18"/>
        <v>#DIV/0!</v>
      </c>
      <c r="FB133" s="75" t="e">
        <f t="shared" si="18"/>
        <v>#DIV/0!</v>
      </c>
      <c r="FC133" s="75" t="e">
        <f t="shared" si="18"/>
        <v>#DIV/0!</v>
      </c>
      <c r="FD133" s="75" t="e">
        <f t="shared" si="18"/>
        <v>#DIV/0!</v>
      </c>
      <c r="FE133" s="75" t="e">
        <f t="shared" si="18"/>
        <v>#DIV/0!</v>
      </c>
      <c r="FF133" s="75" t="e">
        <f t="shared" si="18"/>
        <v>#DIV/0!</v>
      </c>
      <c r="FG133" s="75" t="e">
        <f t="shared" si="18"/>
        <v>#DIV/0!</v>
      </c>
      <c r="FH133" s="75" t="e">
        <f t="shared" si="18"/>
        <v>#DIV/0!</v>
      </c>
      <c r="FI133" s="75" t="e">
        <f t="shared" si="18"/>
        <v>#DIV/0!</v>
      </c>
      <c r="FJ133" s="75" t="e">
        <f t="shared" si="18"/>
        <v>#DIV/0!</v>
      </c>
      <c r="FK133" s="75" t="e">
        <f t="shared" si="18"/>
        <v>#DIV/0!</v>
      </c>
      <c r="FL133" s="75" t="e">
        <f t="shared" si="18"/>
        <v>#DIV/0!</v>
      </c>
      <c r="FM133" s="75" t="e">
        <f t="shared" si="18"/>
        <v>#DIV/0!</v>
      </c>
      <c r="FN133" s="75" t="e">
        <f t="shared" si="18"/>
        <v>#DIV/0!</v>
      </c>
      <c r="FO133" s="75" t="e">
        <f t="shared" si="18"/>
        <v>#DIV/0!</v>
      </c>
      <c r="FP133" s="75" t="e">
        <f t="shared" si="18"/>
        <v>#DIV/0!</v>
      </c>
      <c r="FQ133" s="75" t="e">
        <f t="shared" si="18"/>
        <v>#DIV/0!</v>
      </c>
      <c r="FR133" s="75" t="e">
        <f t="shared" si="18"/>
        <v>#DIV/0!</v>
      </c>
      <c r="FS133" s="75" t="e">
        <f t="shared" si="18"/>
        <v>#DIV/0!</v>
      </c>
      <c r="FT133" s="75" t="e">
        <f t="shared" si="18"/>
        <v>#DIV/0!</v>
      </c>
      <c r="FU133" s="75" t="e">
        <f t="shared" si="18"/>
        <v>#DIV/0!</v>
      </c>
      <c r="FV133" s="75" t="e">
        <f t="shared" si="18"/>
        <v>#DIV/0!</v>
      </c>
      <c r="FW133" s="75" t="e">
        <f t="shared" si="18"/>
        <v>#DIV/0!</v>
      </c>
      <c r="FX133" s="75" t="e">
        <f t="shared" si="18"/>
        <v>#DIV/0!</v>
      </c>
      <c r="FY133" s="75" t="e">
        <f t="shared" si="18"/>
        <v>#DIV/0!</v>
      </c>
      <c r="FZ133" s="75" t="e">
        <f t="shared" si="18"/>
        <v>#DIV/0!</v>
      </c>
      <c r="GA133" s="75" t="e">
        <f t="shared" si="18"/>
        <v>#DIV/0!</v>
      </c>
      <c r="GB133" s="75" t="e">
        <f t="shared" si="18"/>
        <v>#DIV/0!</v>
      </c>
      <c r="GC133" s="75" t="e">
        <f t="shared" si="18"/>
        <v>#DIV/0!</v>
      </c>
      <c r="GD133" s="75" t="e">
        <f t="shared" si="18"/>
        <v>#DIV/0!</v>
      </c>
      <c r="GE133" s="75" t="e">
        <f t="shared" si="18"/>
        <v>#DIV/0!</v>
      </c>
      <c r="GF133" s="75" t="e">
        <f t="shared" si="18"/>
        <v>#DIV/0!</v>
      </c>
      <c r="GG133" s="75" t="e">
        <f t="shared" si="18"/>
        <v>#DIV/0!</v>
      </c>
      <c r="GH133" s="75" t="e">
        <f t="shared" si="18"/>
        <v>#DIV/0!</v>
      </c>
      <c r="GI133" s="75" t="e">
        <f t="shared" si="18"/>
        <v>#DIV/0!</v>
      </c>
      <c r="GJ133" s="75" t="e">
        <f t="shared" si="18"/>
        <v>#DIV/0!</v>
      </c>
      <c r="GK133" s="75" t="e">
        <f t="shared" si="18"/>
        <v>#DIV/0!</v>
      </c>
      <c r="GL133" s="75" t="e">
        <f t="shared" si="18"/>
        <v>#DIV/0!</v>
      </c>
      <c r="GM133" s="75" t="e">
        <f aca="true" t="shared" si="19" ref="GM133:IV133">GM129/GM132</f>
        <v>#DIV/0!</v>
      </c>
      <c r="GN133" s="75" t="e">
        <f t="shared" si="19"/>
        <v>#DIV/0!</v>
      </c>
      <c r="GO133" s="75" t="e">
        <f t="shared" si="19"/>
        <v>#DIV/0!</v>
      </c>
      <c r="GP133" s="75" t="e">
        <f t="shared" si="19"/>
        <v>#DIV/0!</v>
      </c>
      <c r="GQ133" s="75" t="e">
        <f t="shared" si="19"/>
        <v>#DIV/0!</v>
      </c>
      <c r="GR133" s="75" t="e">
        <f t="shared" si="19"/>
        <v>#DIV/0!</v>
      </c>
      <c r="GS133" s="75" t="e">
        <f t="shared" si="19"/>
        <v>#DIV/0!</v>
      </c>
      <c r="GT133" s="75" t="e">
        <f t="shared" si="19"/>
        <v>#DIV/0!</v>
      </c>
      <c r="GU133" s="75" t="e">
        <f t="shared" si="19"/>
        <v>#DIV/0!</v>
      </c>
      <c r="GV133" s="75" t="e">
        <f t="shared" si="19"/>
        <v>#DIV/0!</v>
      </c>
      <c r="GW133" s="75" t="e">
        <f t="shared" si="19"/>
        <v>#DIV/0!</v>
      </c>
      <c r="GX133" s="75" t="e">
        <f t="shared" si="19"/>
        <v>#DIV/0!</v>
      </c>
      <c r="GY133" s="75" t="e">
        <f t="shared" si="19"/>
        <v>#DIV/0!</v>
      </c>
      <c r="GZ133" s="75" t="e">
        <f t="shared" si="19"/>
        <v>#DIV/0!</v>
      </c>
      <c r="HA133" s="75" t="e">
        <f t="shared" si="19"/>
        <v>#DIV/0!</v>
      </c>
      <c r="HB133" s="75" t="e">
        <f t="shared" si="19"/>
        <v>#DIV/0!</v>
      </c>
      <c r="HC133" s="75" t="e">
        <f t="shared" si="19"/>
        <v>#DIV/0!</v>
      </c>
      <c r="HD133" s="75" t="e">
        <f t="shared" si="19"/>
        <v>#DIV/0!</v>
      </c>
      <c r="HE133" s="75" t="e">
        <f t="shared" si="19"/>
        <v>#DIV/0!</v>
      </c>
      <c r="HF133" s="75" t="e">
        <f t="shared" si="19"/>
        <v>#DIV/0!</v>
      </c>
      <c r="HG133" s="75" t="e">
        <f t="shared" si="19"/>
        <v>#DIV/0!</v>
      </c>
      <c r="HH133" s="75" t="e">
        <f t="shared" si="19"/>
        <v>#DIV/0!</v>
      </c>
      <c r="HI133" s="75" t="e">
        <f t="shared" si="19"/>
        <v>#DIV/0!</v>
      </c>
      <c r="HJ133" s="75" t="e">
        <f t="shared" si="19"/>
        <v>#DIV/0!</v>
      </c>
      <c r="HK133" s="75" t="e">
        <f t="shared" si="19"/>
        <v>#DIV/0!</v>
      </c>
      <c r="HL133" s="75" t="e">
        <f t="shared" si="19"/>
        <v>#DIV/0!</v>
      </c>
      <c r="HM133" s="75" t="e">
        <f t="shared" si="19"/>
        <v>#DIV/0!</v>
      </c>
      <c r="HN133" s="75" t="e">
        <f t="shared" si="19"/>
        <v>#DIV/0!</v>
      </c>
      <c r="HO133" s="75" t="e">
        <f t="shared" si="19"/>
        <v>#DIV/0!</v>
      </c>
      <c r="HP133" s="75" t="e">
        <f t="shared" si="19"/>
        <v>#DIV/0!</v>
      </c>
      <c r="HQ133" s="75" t="e">
        <f t="shared" si="19"/>
        <v>#DIV/0!</v>
      </c>
      <c r="HR133" s="75" t="e">
        <f t="shared" si="19"/>
        <v>#DIV/0!</v>
      </c>
      <c r="HS133" s="75" t="e">
        <f t="shared" si="19"/>
        <v>#DIV/0!</v>
      </c>
      <c r="HT133" s="75" t="e">
        <f t="shared" si="19"/>
        <v>#DIV/0!</v>
      </c>
      <c r="HU133" s="75" t="e">
        <f t="shared" si="19"/>
        <v>#DIV/0!</v>
      </c>
      <c r="HV133" s="75" t="e">
        <f t="shared" si="19"/>
        <v>#DIV/0!</v>
      </c>
      <c r="HW133" s="75" t="e">
        <f t="shared" si="19"/>
        <v>#DIV/0!</v>
      </c>
      <c r="HX133" s="75" t="e">
        <f t="shared" si="19"/>
        <v>#DIV/0!</v>
      </c>
      <c r="HY133" s="75" t="e">
        <f t="shared" si="19"/>
        <v>#DIV/0!</v>
      </c>
      <c r="HZ133" s="75" t="e">
        <f t="shared" si="19"/>
        <v>#DIV/0!</v>
      </c>
      <c r="IA133" s="75" t="e">
        <f t="shared" si="19"/>
        <v>#DIV/0!</v>
      </c>
      <c r="IB133" s="75" t="e">
        <f t="shared" si="19"/>
        <v>#DIV/0!</v>
      </c>
      <c r="IC133" s="75" t="e">
        <f t="shared" si="19"/>
        <v>#DIV/0!</v>
      </c>
      <c r="ID133" s="75" t="e">
        <f t="shared" si="19"/>
        <v>#DIV/0!</v>
      </c>
      <c r="IE133" s="75" t="e">
        <f t="shared" si="19"/>
        <v>#DIV/0!</v>
      </c>
      <c r="IF133" s="75" t="e">
        <f t="shared" si="19"/>
        <v>#DIV/0!</v>
      </c>
      <c r="IG133" s="75" t="e">
        <f t="shared" si="19"/>
        <v>#DIV/0!</v>
      </c>
      <c r="IH133" s="75" t="e">
        <f t="shared" si="19"/>
        <v>#DIV/0!</v>
      </c>
      <c r="II133" s="75" t="e">
        <f t="shared" si="19"/>
        <v>#DIV/0!</v>
      </c>
      <c r="IJ133" s="75" t="e">
        <f t="shared" si="19"/>
        <v>#DIV/0!</v>
      </c>
      <c r="IK133" s="75" t="e">
        <f t="shared" si="19"/>
        <v>#DIV/0!</v>
      </c>
      <c r="IL133" s="75" t="e">
        <f t="shared" si="19"/>
        <v>#DIV/0!</v>
      </c>
      <c r="IM133" s="75" t="e">
        <f t="shared" si="19"/>
        <v>#DIV/0!</v>
      </c>
      <c r="IN133" s="75" t="e">
        <f t="shared" si="19"/>
        <v>#DIV/0!</v>
      </c>
      <c r="IO133" s="75" t="e">
        <f t="shared" si="19"/>
        <v>#DIV/0!</v>
      </c>
      <c r="IP133" s="75" t="e">
        <f t="shared" si="19"/>
        <v>#DIV/0!</v>
      </c>
      <c r="IQ133" s="75" t="e">
        <f t="shared" si="19"/>
        <v>#DIV/0!</v>
      </c>
      <c r="IR133" s="75" t="e">
        <f t="shared" si="19"/>
        <v>#DIV/0!</v>
      </c>
      <c r="IS133" s="75" t="e">
        <f t="shared" si="19"/>
        <v>#DIV/0!</v>
      </c>
      <c r="IT133" s="75" t="e">
        <f t="shared" si="19"/>
        <v>#DIV/0!</v>
      </c>
      <c r="IU133" s="75" t="e">
        <f t="shared" si="19"/>
        <v>#DIV/0!</v>
      </c>
      <c r="IV133" s="75" t="e">
        <f t="shared" si="19"/>
        <v>#DIV/0!</v>
      </c>
    </row>
    <row r="134" spans="1:256" s="74" customFormat="1" ht="15" hidden="1">
      <c r="A134" s="73" t="s">
        <v>16</v>
      </c>
      <c r="B134" s="74">
        <f>COUNTIF(B133,"&gt;74%")</f>
        <v>0</v>
      </c>
      <c r="C134" s="74">
        <f aca="true" t="shared" si="20" ref="C134:BN134">COUNTIF(C133,"&gt;74%")</f>
        <v>0</v>
      </c>
      <c r="D134" s="74">
        <f t="shared" si="20"/>
        <v>0</v>
      </c>
      <c r="E134" s="74">
        <f t="shared" si="20"/>
        <v>0</v>
      </c>
      <c r="F134" s="74">
        <f t="shared" si="20"/>
        <v>0</v>
      </c>
      <c r="G134" s="74">
        <f t="shared" si="20"/>
        <v>0</v>
      </c>
      <c r="H134" s="74">
        <f t="shared" si="20"/>
        <v>0</v>
      </c>
      <c r="I134" s="74">
        <f t="shared" si="20"/>
        <v>0</v>
      </c>
      <c r="J134" s="74">
        <f t="shared" si="20"/>
        <v>0</v>
      </c>
      <c r="K134" s="74">
        <f t="shared" si="20"/>
        <v>0</v>
      </c>
      <c r="L134" s="74">
        <f t="shared" si="20"/>
        <v>0</v>
      </c>
      <c r="M134" s="74">
        <f t="shared" si="20"/>
        <v>0</v>
      </c>
      <c r="N134" s="74">
        <f t="shared" si="20"/>
        <v>0</v>
      </c>
      <c r="O134" s="74">
        <f t="shared" si="20"/>
        <v>0</v>
      </c>
      <c r="P134" s="74">
        <f t="shared" si="20"/>
        <v>0</v>
      </c>
      <c r="Q134" s="74">
        <f t="shared" si="20"/>
        <v>0</v>
      </c>
      <c r="R134" s="74">
        <f t="shared" si="20"/>
        <v>0</v>
      </c>
      <c r="S134" s="74">
        <f t="shared" si="20"/>
        <v>0</v>
      </c>
      <c r="T134" s="74">
        <f t="shared" si="20"/>
        <v>0</v>
      </c>
      <c r="U134" s="74">
        <f t="shared" si="20"/>
        <v>0</v>
      </c>
      <c r="V134" s="74">
        <f t="shared" si="20"/>
        <v>0</v>
      </c>
      <c r="W134" s="74">
        <f t="shared" si="20"/>
        <v>0</v>
      </c>
      <c r="X134" s="74">
        <f t="shared" si="20"/>
        <v>0</v>
      </c>
      <c r="Y134" s="74">
        <f t="shared" si="20"/>
        <v>0</v>
      </c>
      <c r="Z134" s="74">
        <f t="shared" si="20"/>
        <v>0</v>
      </c>
      <c r="AA134" s="74">
        <f t="shared" si="20"/>
        <v>0</v>
      </c>
      <c r="AB134" s="74">
        <f t="shared" si="20"/>
        <v>0</v>
      </c>
      <c r="AC134" s="74">
        <f t="shared" si="20"/>
        <v>0</v>
      </c>
      <c r="AD134" s="74">
        <f t="shared" si="20"/>
        <v>0</v>
      </c>
      <c r="AE134" s="74">
        <f t="shared" si="20"/>
        <v>0</v>
      </c>
      <c r="AF134" s="74">
        <f t="shared" si="20"/>
        <v>0</v>
      </c>
      <c r="AG134" s="74">
        <f t="shared" si="20"/>
        <v>0</v>
      </c>
      <c r="AH134" s="74">
        <f t="shared" si="20"/>
        <v>0</v>
      </c>
      <c r="AI134" s="74">
        <f t="shared" si="20"/>
        <v>0</v>
      </c>
      <c r="AJ134" s="74">
        <f t="shared" si="20"/>
        <v>0</v>
      </c>
      <c r="AK134" s="74">
        <f t="shared" si="20"/>
        <v>0</v>
      </c>
      <c r="AL134" s="74">
        <f t="shared" si="20"/>
        <v>0</v>
      </c>
      <c r="AM134" s="74">
        <f t="shared" si="20"/>
        <v>0</v>
      </c>
      <c r="AN134" s="74">
        <f t="shared" si="20"/>
        <v>0</v>
      </c>
      <c r="AO134" s="74">
        <f t="shared" si="20"/>
        <v>0</v>
      </c>
      <c r="AP134" s="74">
        <f t="shared" si="20"/>
        <v>0</v>
      </c>
      <c r="AQ134" s="74">
        <f t="shared" si="20"/>
        <v>0</v>
      </c>
      <c r="AR134" s="74">
        <f t="shared" si="20"/>
        <v>0</v>
      </c>
      <c r="AS134" s="74">
        <f t="shared" si="20"/>
        <v>0</v>
      </c>
      <c r="AT134" s="74">
        <f t="shared" si="20"/>
        <v>0</v>
      </c>
      <c r="AU134" s="74">
        <f t="shared" si="20"/>
        <v>0</v>
      </c>
      <c r="AV134" s="74">
        <f t="shared" si="20"/>
        <v>0</v>
      </c>
      <c r="AW134" s="74">
        <f t="shared" si="20"/>
        <v>0</v>
      </c>
      <c r="AX134" s="74">
        <f t="shared" si="20"/>
        <v>0</v>
      </c>
      <c r="AY134" s="74">
        <f t="shared" si="20"/>
        <v>0</v>
      </c>
      <c r="AZ134" s="74">
        <f t="shared" si="20"/>
        <v>0</v>
      </c>
      <c r="BA134" s="74">
        <f t="shared" si="20"/>
        <v>0</v>
      </c>
      <c r="BB134" s="74">
        <f t="shared" si="20"/>
        <v>0</v>
      </c>
      <c r="BC134" s="74">
        <f t="shared" si="20"/>
        <v>0</v>
      </c>
      <c r="BD134" s="74">
        <f t="shared" si="20"/>
        <v>0</v>
      </c>
      <c r="BE134" s="74">
        <f t="shared" si="20"/>
        <v>0</v>
      </c>
      <c r="BF134" s="74">
        <f t="shared" si="20"/>
        <v>0</v>
      </c>
      <c r="BG134" s="74">
        <f t="shared" si="20"/>
        <v>0</v>
      </c>
      <c r="BH134" s="74">
        <f t="shared" si="20"/>
        <v>0</v>
      </c>
      <c r="BI134" s="74">
        <f t="shared" si="20"/>
        <v>0</v>
      </c>
      <c r="BJ134" s="74">
        <f t="shared" si="20"/>
        <v>0</v>
      </c>
      <c r="BK134" s="74">
        <f t="shared" si="20"/>
        <v>0</v>
      </c>
      <c r="BL134" s="74">
        <f t="shared" si="20"/>
        <v>0</v>
      </c>
      <c r="BM134" s="74">
        <f t="shared" si="20"/>
        <v>0</v>
      </c>
      <c r="BN134" s="74">
        <f t="shared" si="20"/>
        <v>0</v>
      </c>
      <c r="BO134" s="74">
        <f aca="true" t="shared" si="21" ref="BO134:DZ134">COUNTIF(BO133,"&gt;74%")</f>
        <v>0</v>
      </c>
      <c r="BP134" s="74">
        <f t="shared" si="21"/>
        <v>0</v>
      </c>
      <c r="BQ134" s="74">
        <f t="shared" si="21"/>
        <v>0</v>
      </c>
      <c r="BR134" s="74">
        <f t="shared" si="21"/>
        <v>0</v>
      </c>
      <c r="BS134" s="74">
        <f t="shared" si="21"/>
        <v>0</v>
      </c>
      <c r="BT134" s="74">
        <f t="shared" si="21"/>
        <v>0</v>
      </c>
      <c r="BU134" s="74">
        <f t="shared" si="21"/>
        <v>0</v>
      </c>
      <c r="BV134" s="74">
        <f t="shared" si="21"/>
        <v>0</v>
      </c>
      <c r="BW134" s="74">
        <f t="shared" si="21"/>
        <v>0</v>
      </c>
      <c r="BX134" s="74">
        <f t="shared" si="21"/>
        <v>0</v>
      </c>
      <c r="BY134" s="74">
        <f t="shared" si="21"/>
        <v>0</v>
      </c>
      <c r="BZ134" s="74">
        <f t="shared" si="21"/>
        <v>0</v>
      </c>
      <c r="CA134" s="74">
        <f t="shared" si="21"/>
        <v>0</v>
      </c>
      <c r="CB134" s="74">
        <f t="shared" si="21"/>
        <v>0</v>
      </c>
      <c r="CC134" s="74">
        <f t="shared" si="21"/>
        <v>0</v>
      </c>
      <c r="CD134" s="74">
        <f t="shared" si="21"/>
        <v>0</v>
      </c>
      <c r="CE134" s="74">
        <f t="shared" si="21"/>
        <v>0</v>
      </c>
      <c r="CF134" s="74">
        <f t="shared" si="21"/>
        <v>0</v>
      </c>
      <c r="CG134" s="74">
        <f t="shared" si="21"/>
        <v>0</v>
      </c>
      <c r="CH134" s="74">
        <f t="shared" si="21"/>
        <v>0</v>
      </c>
      <c r="CI134" s="74">
        <f t="shared" si="21"/>
        <v>0</v>
      </c>
      <c r="CJ134" s="74">
        <f t="shared" si="21"/>
        <v>0</v>
      </c>
      <c r="CK134" s="74">
        <f t="shared" si="21"/>
        <v>0</v>
      </c>
      <c r="CL134" s="74">
        <f t="shared" si="21"/>
        <v>0</v>
      </c>
      <c r="CM134" s="74">
        <f t="shared" si="21"/>
        <v>0</v>
      </c>
      <c r="CN134" s="74">
        <f t="shared" si="21"/>
        <v>0</v>
      </c>
      <c r="CO134" s="74">
        <f t="shared" si="21"/>
        <v>0</v>
      </c>
      <c r="CP134" s="74">
        <f t="shared" si="21"/>
        <v>0</v>
      </c>
      <c r="CQ134" s="74">
        <f t="shared" si="21"/>
        <v>0</v>
      </c>
      <c r="CR134" s="74">
        <f t="shared" si="21"/>
        <v>0</v>
      </c>
      <c r="CS134" s="74">
        <f t="shared" si="21"/>
        <v>0</v>
      </c>
      <c r="CT134" s="74">
        <f t="shared" si="21"/>
        <v>0</v>
      </c>
      <c r="CU134" s="74">
        <f t="shared" si="21"/>
        <v>0</v>
      </c>
      <c r="CV134" s="74">
        <f t="shared" si="21"/>
        <v>0</v>
      </c>
      <c r="CW134" s="74">
        <f t="shared" si="21"/>
        <v>0</v>
      </c>
      <c r="CX134" s="74">
        <f t="shared" si="21"/>
        <v>0</v>
      </c>
      <c r="CY134" s="74">
        <f t="shared" si="21"/>
        <v>0</v>
      </c>
      <c r="CZ134" s="74">
        <f t="shared" si="21"/>
        <v>0</v>
      </c>
      <c r="DA134" s="74">
        <f t="shared" si="21"/>
        <v>0</v>
      </c>
      <c r="DB134" s="74">
        <f t="shared" si="21"/>
        <v>0</v>
      </c>
      <c r="DC134" s="74">
        <f t="shared" si="21"/>
        <v>0</v>
      </c>
      <c r="DD134" s="74">
        <f t="shared" si="21"/>
        <v>0</v>
      </c>
      <c r="DE134" s="74">
        <f t="shared" si="21"/>
        <v>0</v>
      </c>
      <c r="DF134" s="74">
        <f t="shared" si="21"/>
        <v>0</v>
      </c>
      <c r="DG134" s="74">
        <f t="shared" si="21"/>
        <v>0</v>
      </c>
      <c r="DH134" s="74">
        <f t="shared" si="21"/>
        <v>0</v>
      </c>
      <c r="DI134" s="74">
        <f t="shared" si="21"/>
        <v>0</v>
      </c>
      <c r="DJ134" s="74">
        <f t="shared" si="21"/>
        <v>0</v>
      </c>
      <c r="DK134" s="74">
        <f t="shared" si="21"/>
        <v>0</v>
      </c>
      <c r="DL134" s="74">
        <f t="shared" si="21"/>
        <v>0</v>
      </c>
      <c r="DM134" s="74">
        <f t="shared" si="21"/>
        <v>0</v>
      </c>
      <c r="DN134" s="74">
        <f t="shared" si="21"/>
        <v>0</v>
      </c>
      <c r="DO134" s="74">
        <f t="shared" si="21"/>
        <v>0</v>
      </c>
      <c r="DP134" s="74">
        <f t="shared" si="21"/>
        <v>0</v>
      </c>
      <c r="DQ134" s="74">
        <f t="shared" si="21"/>
        <v>0</v>
      </c>
      <c r="DR134" s="74">
        <f t="shared" si="21"/>
        <v>0</v>
      </c>
      <c r="DS134" s="74">
        <f t="shared" si="21"/>
        <v>0</v>
      </c>
      <c r="DT134" s="74">
        <f t="shared" si="21"/>
        <v>0</v>
      </c>
      <c r="DU134" s="74">
        <f t="shared" si="21"/>
        <v>0</v>
      </c>
      <c r="DV134" s="74">
        <f t="shared" si="21"/>
        <v>0</v>
      </c>
      <c r="DW134" s="74">
        <f t="shared" si="21"/>
        <v>0</v>
      </c>
      <c r="DX134" s="74">
        <f t="shared" si="21"/>
        <v>0</v>
      </c>
      <c r="DY134" s="74">
        <f t="shared" si="21"/>
        <v>0</v>
      </c>
      <c r="DZ134" s="74">
        <f t="shared" si="21"/>
        <v>0</v>
      </c>
      <c r="EA134" s="74">
        <f aca="true" t="shared" si="22" ref="EA134:GL134">COUNTIF(EA133,"&gt;74%")</f>
        <v>0</v>
      </c>
      <c r="EB134" s="74">
        <f t="shared" si="22"/>
        <v>0</v>
      </c>
      <c r="EC134" s="74">
        <f t="shared" si="22"/>
        <v>0</v>
      </c>
      <c r="ED134" s="74">
        <f t="shared" si="22"/>
        <v>0</v>
      </c>
      <c r="EE134" s="74">
        <f t="shared" si="22"/>
        <v>0</v>
      </c>
      <c r="EF134" s="74">
        <f t="shared" si="22"/>
        <v>0</v>
      </c>
      <c r="EG134" s="74">
        <f t="shared" si="22"/>
        <v>0</v>
      </c>
      <c r="EH134" s="74">
        <f t="shared" si="22"/>
        <v>0</v>
      </c>
      <c r="EI134" s="74">
        <f t="shared" si="22"/>
        <v>0</v>
      </c>
      <c r="EJ134" s="74">
        <f t="shared" si="22"/>
        <v>0</v>
      </c>
      <c r="EK134" s="74">
        <f t="shared" si="22"/>
        <v>0</v>
      </c>
      <c r="EL134" s="74">
        <f t="shared" si="22"/>
        <v>0</v>
      </c>
      <c r="EM134" s="74">
        <f t="shared" si="22"/>
        <v>0</v>
      </c>
      <c r="EN134" s="74">
        <f t="shared" si="22"/>
        <v>0</v>
      </c>
      <c r="EO134" s="74">
        <f t="shared" si="22"/>
        <v>0</v>
      </c>
      <c r="EP134" s="74">
        <f t="shared" si="22"/>
        <v>0</v>
      </c>
      <c r="EQ134" s="74">
        <f t="shared" si="22"/>
        <v>0</v>
      </c>
      <c r="ER134" s="74">
        <f t="shared" si="22"/>
        <v>0</v>
      </c>
      <c r="ES134" s="74">
        <f t="shared" si="22"/>
        <v>0</v>
      </c>
      <c r="ET134" s="74">
        <f t="shared" si="22"/>
        <v>0</v>
      </c>
      <c r="EU134" s="74">
        <f t="shared" si="22"/>
        <v>0</v>
      </c>
      <c r="EV134" s="74">
        <f t="shared" si="22"/>
        <v>0</v>
      </c>
      <c r="EW134" s="74">
        <f t="shared" si="22"/>
        <v>0</v>
      </c>
      <c r="EX134" s="74">
        <f t="shared" si="22"/>
        <v>0</v>
      </c>
      <c r="EY134" s="74">
        <f t="shared" si="22"/>
        <v>0</v>
      </c>
      <c r="EZ134" s="74">
        <f t="shared" si="22"/>
        <v>0</v>
      </c>
      <c r="FA134" s="74">
        <f t="shared" si="22"/>
        <v>0</v>
      </c>
      <c r="FB134" s="74">
        <f t="shared" si="22"/>
        <v>0</v>
      </c>
      <c r="FC134" s="74">
        <f t="shared" si="22"/>
        <v>0</v>
      </c>
      <c r="FD134" s="74">
        <f t="shared" si="22"/>
        <v>0</v>
      </c>
      <c r="FE134" s="74">
        <f t="shared" si="22"/>
        <v>0</v>
      </c>
      <c r="FF134" s="74">
        <f t="shared" si="22"/>
        <v>0</v>
      </c>
      <c r="FG134" s="74">
        <f t="shared" si="22"/>
        <v>0</v>
      </c>
      <c r="FH134" s="74">
        <f t="shared" si="22"/>
        <v>0</v>
      </c>
      <c r="FI134" s="74">
        <f t="shared" si="22"/>
        <v>0</v>
      </c>
      <c r="FJ134" s="74">
        <f t="shared" si="22"/>
        <v>0</v>
      </c>
      <c r="FK134" s="74">
        <f t="shared" si="22"/>
        <v>0</v>
      </c>
      <c r="FL134" s="74">
        <f t="shared" si="22"/>
        <v>0</v>
      </c>
      <c r="FM134" s="74">
        <f t="shared" si="22"/>
        <v>0</v>
      </c>
      <c r="FN134" s="74">
        <f t="shared" si="22"/>
        <v>0</v>
      </c>
      <c r="FO134" s="74">
        <f t="shared" si="22"/>
        <v>0</v>
      </c>
      <c r="FP134" s="74">
        <f t="shared" si="22"/>
        <v>0</v>
      </c>
      <c r="FQ134" s="74">
        <f t="shared" si="22"/>
        <v>0</v>
      </c>
      <c r="FR134" s="74">
        <f t="shared" si="22"/>
        <v>0</v>
      </c>
      <c r="FS134" s="74">
        <f t="shared" si="22"/>
        <v>0</v>
      </c>
      <c r="FT134" s="74">
        <f t="shared" si="22"/>
        <v>0</v>
      </c>
      <c r="FU134" s="74">
        <f t="shared" si="22"/>
        <v>0</v>
      </c>
      <c r="FV134" s="74">
        <f t="shared" si="22"/>
        <v>0</v>
      </c>
      <c r="FW134" s="74">
        <f t="shared" si="22"/>
        <v>0</v>
      </c>
      <c r="FX134" s="74">
        <f t="shared" si="22"/>
        <v>0</v>
      </c>
      <c r="FY134" s="74">
        <f t="shared" si="22"/>
        <v>0</v>
      </c>
      <c r="FZ134" s="74">
        <f t="shared" si="22"/>
        <v>0</v>
      </c>
      <c r="GA134" s="74">
        <f t="shared" si="22"/>
        <v>0</v>
      </c>
      <c r="GB134" s="74">
        <f t="shared" si="22"/>
        <v>0</v>
      </c>
      <c r="GC134" s="74">
        <f t="shared" si="22"/>
        <v>0</v>
      </c>
      <c r="GD134" s="74">
        <f t="shared" si="22"/>
        <v>0</v>
      </c>
      <c r="GE134" s="74">
        <f t="shared" si="22"/>
        <v>0</v>
      </c>
      <c r="GF134" s="74">
        <f t="shared" si="22"/>
        <v>0</v>
      </c>
      <c r="GG134" s="74">
        <f t="shared" si="22"/>
        <v>0</v>
      </c>
      <c r="GH134" s="74">
        <f t="shared" si="22"/>
        <v>0</v>
      </c>
      <c r="GI134" s="74">
        <f t="shared" si="22"/>
        <v>0</v>
      </c>
      <c r="GJ134" s="74">
        <f t="shared" si="22"/>
        <v>0</v>
      </c>
      <c r="GK134" s="74">
        <f t="shared" si="22"/>
        <v>0</v>
      </c>
      <c r="GL134" s="74">
        <f t="shared" si="22"/>
        <v>0</v>
      </c>
      <c r="GM134" s="74">
        <f aca="true" t="shared" si="23" ref="GM134:IV134">COUNTIF(GM133,"&gt;74%")</f>
        <v>0</v>
      </c>
      <c r="GN134" s="74">
        <f t="shared" si="23"/>
        <v>0</v>
      </c>
      <c r="GO134" s="74">
        <f t="shared" si="23"/>
        <v>0</v>
      </c>
      <c r="GP134" s="74">
        <f t="shared" si="23"/>
        <v>0</v>
      </c>
      <c r="GQ134" s="74">
        <f t="shared" si="23"/>
        <v>0</v>
      </c>
      <c r="GR134" s="74">
        <f t="shared" si="23"/>
        <v>0</v>
      </c>
      <c r="GS134" s="74">
        <f t="shared" si="23"/>
        <v>0</v>
      </c>
      <c r="GT134" s="74">
        <f t="shared" si="23"/>
        <v>0</v>
      </c>
      <c r="GU134" s="74">
        <f t="shared" si="23"/>
        <v>0</v>
      </c>
      <c r="GV134" s="74">
        <f t="shared" si="23"/>
        <v>0</v>
      </c>
      <c r="GW134" s="74">
        <f t="shared" si="23"/>
        <v>0</v>
      </c>
      <c r="GX134" s="74">
        <f t="shared" si="23"/>
        <v>0</v>
      </c>
      <c r="GY134" s="74">
        <f t="shared" si="23"/>
        <v>0</v>
      </c>
      <c r="GZ134" s="74">
        <f t="shared" si="23"/>
        <v>0</v>
      </c>
      <c r="HA134" s="74">
        <f t="shared" si="23"/>
        <v>0</v>
      </c>
      <c r="HB134" s="74">
        <f t="shared" si="23"/>
        <v>0</v>
      </c>
      <c r="HC134" s="74">
        <f t="shared" si="23"/>
        <v>0</v>
      </c>
      <c r="HD134" s="74">
        <f t="shared" si="23"/>
        <v>0</v>
      </c>
      <c r="HE134" s="74">
        <f t="shared" si="23"/>
        <v>0</v>
      </c>
      <c r="HF134" s="74">
        <f t="shared" si="23"/>
        <v>0</v>
      </c>
      <c r="HG134" s="74">
        <f t="shared" si="23"/>
        <v>0</v>
      </c>
      <c r="HH134" s="74">
        <f t="shared" si="23"/>
        <v>0</v>
      </c>
      <c r="HI134" s="74">
        <f t="shared" si="23"/>
        <v>0</v>
      </c>
      <c r="HJ134" s="74">
        <f t="shared" si="23"/>
        <v>0</v>
      </c>
      <c r="HK134" s="74">
        <f t="shared" si="23"/>
        <v>0</v>
      </c>
      <c r="HL134" s="74">
        <f t="shared" si="23"/>
        <v>0</v>
      </c>
      <c r="HM134" s="74">
        <f t="shared" si="23"/>
        <v>0</v>
      </c>
      <c r="HN134" s="74">
        <f t="shared" si="23"/>
        <v>0</v>
      </c>
      <c r="HO134" s="74">
        <f t="shared" si="23"/>
        <v>0</v>
      </c>
      <c r="HP134" s="74">
        <f t="shared" si="23"/>
        <v>0</v>
      </c>
      <c r="HQ134" s="74">
        <f t="shared" si="23"/>
        <v>0</v>
      </c>
      <c r="HR134" s="74">
        <f t="shared" si="23"/>
        <v>0</v>
      </c>
      <c r="HS134" s="74">
        <f t="shared" si="23"/>
        <v>0</v>
      </c>
      <c r="HT134" s="74">
        <f t="shared" si="23"/>
        <v>0</v>
      </c>
      <c r="HU134" s="74">
        <f t="shared" si="23"/>
        <v>0</v>
      </c>
      <c r="HV134" s="74">
        <f t="shared" si="23"/>
        <v>0</v>
      </c>
      <c r="HW134" s="74">
        <f t="shared" si="23"/>
        <v>0</v>
      </c>
      <c r="HX134" s="74">
        <f t="shared" si="23"/>
        <v>0</v>
      </c>
      <c r="HY134" s="74">
        <f t="shared" si="23"/>
        <v>0</v>
      </c>
      <c r="HZ134" s="74">
        <f t="shared" si="23"/>
        <v>0</v>
      </c>
      <c r="IA134" s="74">
        <f t="shared" si="23"/>
        <v>0</v>
      </c>
      <c r="IB134" s="74">
        <f t="shared" si="23"/>
        <v>0</v>
      </c>
      <c r="IC134" s="74">
        <f t="shared" si="23"/>
        <v>0</v>
      </c>
      <c r="ID134" s="74">
        <f t="shared" si="23"/>
        <v>0</v>
      </c>
      <c r="IE134" s="74">
        <f t="shared" si="23"/>
        <v>0</v>
      </c>
      <c r="IF134" s="74">
        <f t="shared" si="23"/>
        <v>0</v>
      </c>
      <c r="IG134" s="74">
        <f t="shared" si="23"/>
        <v>0</v>
      </c>
      <c r="IH134" s="74">
        <f t="shared" si="23"/>
        <v>0</v>
      </c>
      <c r="II134" s="74">
        <f t="shared" si="23"/>
        <v>0</v>
      </c>
      <c r="IJ134" s="74">
        <f t="shared" si="23"/>
        <v>0</v>
      </c>
      <c r="IK134" s="74">
        <f t="shared" si="23"/>
        <v>0</v>
      </c>
      <c r="IL134" s="74">
        <f t="shared" si="23"/>
        <v>0</v>
      </c>
      <c r="IM134" s="74">
        <f t="shared" si="23"/>
        <v>0</v>
      </c>
      <c r="IN134" s="74">
        <f t="shared" si="23"/>
        <v>0</v>
      </c>
      <c r="IO134" s="74">
        <f t="shared" si="23"/>
        <v>0</v>
      </c>
      <c r="IP134" s="74">
        <f t="shared" si="23"/>
        <v>0</v>
      </c>
      <c r="IQ134" s="74">
        <f t="shared" si="23"/>
        <v>0</v>
      </c>
      <c r="IR134" s="74">
        <f t="shared" si="23"/>
        <v>0</v>
      </c>
      <c r="IS134" s="74">
        <f t="shared" si="23"/>
        <v>0</v>
      </c>
      <c r="IT134" s="74">
        <f t="shared" si="23"/>
        <v>0</v>
      </c>
      <c r="IU134" s="74">
        <f t="shared" si="23"/>
        <v>0</v>
      </c>
      <c r="IV134" s="74">
        <f t="shared" si="23"/>
        <v>0</v>
      </c>
    </row>
    <row r="135" s="74" customFormat="1" ht="15" hidden="1">
      <c r="A135" s="73"/>
    </row>
    <row r="136" spans="1:256" s="74" customFormat="1" ht="15" hidden="1">
      <c r="A136" s="73" t="s">
        <v>242</v>
      </c>
      <c r="B136" s="74">
        <f>IF(B7=1,B134,"")</f>
      </c>
      <c r="C136" s="74">
        <f aca="true" t="shared" si="24" ref="C136:BN136">IF(C7=1,C134,"")</f>
      </c>
      <c r="D136" s="74">
        <f t="shared" si="24"/>
      </c>
      <c r="E136" s="74">
        <f t="shared" si="24"/>
      </c>
      <c r="F136" s="74">
        <f t="shared" si="24"/>
      </c>
      <c r="G136" s="74">
        <f t="shared" si="24"/>
      </c>
      <c r="H136" s="74">
        <f t="shared" si="24"/>
      </c>
      <c r="I136" s="74">
        <f t="shared" si="24"/>
      </c>
      <c r="J136" s="74">
        <f t="shared" si="24"/>
      </c>
      <c r="K136" s="74">
        <f t="shared" si="24"/>
      </c>
      <c r="L136" s="74">
        <f t="shared" si="24"/>
      </c>
      <c r="M136" s="74">
        <f t="shared" si="24"/>
      </c>
      <c r="N136" s="74">
        <f t="shared" si="24"/>
      </c>
      <c r="O136" s="74">
        <f t="shared" si="24"/>
      </c>
      <c r="P136" s="74">
        <f t="shared" si="24"/>
      </c>
      <c r="Q136" s="74">
        <f t="shared" si="24"/>
      </c>
      <c r="R136" s="74">
        <f t="shared" si="24"/>
      </c>
      <c r="S136" s="74">
        <f t="shared" si="24"/>
      </c>
      <c r="T136" s="74">
        <f t="shared" si="24"/>
      </c>
      <c r="U136" s="74">
        <f t="shared" si="24"/>
      </c>
      <c r="V136" s="74">
        <f t="shared" si="24"/>
      </c>
      <c r="W136" s="74">
        <f t="shared" si="24"/>
      </c>
      <c r="X136" s="74">
        <f t="shared" si="24"/>
      </c>
      <c r="Y136" s="74">
        <f t="shared" si="24"/>
      </c>
      <c r="Z136" s="74">
        <f t="shared" si="24"/>
      </c>
      <c r="AA136" s="74">
        <f t="shared" si="24"/>
      </c>
      <c r="AB136" s="74">
        <f t="shared" si="24"/>
      </c>
      <c r="AC136" s="74">
        <f t="shared" si="24"/>
      </c>
      <c r="AD136" s="74">
        <f t="shared" si="24"/>
      </c>
      <c r="AE136" s="74">
        <f t="shared" si="24"/>
      </c>
      <c r="AF136" s="74">
        <f t="shared" si="24"/>
      </c>
      <c r="AG136" s="74">
        <f t="shared" si="24"/>
      </c>
      <c r="AH136" s="74">
        <f t="shared" si="24"/>
      </c>
      <c r="AI136" s="74">
        <f t="shared" si="24"/>
      </c>
      <c r="AJ136" s="74">
        <f t="shared" si="24"/>
      </c>
      <c r="AK136" s="74">
        <f t="shared" si="24"/>
      </c>
      <c r="AL136" s="74">
        <f t="shared" si="24"/>
      </c>
      <c r="AM136" s="74">
        <f t="shared" si="24"/>
      </c>
      <c r="AN136" s="74">
        <f t="shared" si="24"/>
      </c>
      <c r="AO136" s="74">
        <f t="shared" si="24"/>
      </c>
      <c r="AP136" s="74">
        <f t="shared" si="24"/>
      </c>
      <c r="AQ136" s="74">
        <f t="shared" si="24"/>
      </c>
      <c r="AR136" s="74">
        <f t="shared" si="24"/>
      </c>
      <c r="AS136" s="74">
        <f t="shared" si="24"/>
      </c>
      <c r="AT136" s="74">
        <f t="shared" si="24"/>
      </c>
      <c r="AU136" s="74">
        <f t="shared" si="24"/>
      </c>
      <c r="AV136" s="74">
        <f t="shared" si="24"/>
      </c>
      <c r="AW136" s="74">
        <f t="shared" si="24"/>
      </c>
      <c r="AX136" s="74">
        <f t="shared" si="24"/>
      </c>
      <c r="AY136" s="74">
        <f t="shared" si="24"/>
      </c>
      <c r="AZ136" s="74">
        <f t="shared" si="24"/>
      </c>
      <c r="BA136" s="74">
        <f t="shared" si="24"/>
      </c>
      <c r="BB136" s="74">
        <f t="shared" si="24"/>
      </c>
      <c r="BC136" s="74">
        <f t="shared" si="24"/>
      </c>
      <c r="BD136" s="74">
        <f t="shared" si="24"/>
      </c>
      <c r="BE136" s="74">
        <f t="shared" si="24"/>
      </c>
      <c r="BF136" s="74">
        <f t="shared" si="24"/>
      </c>
      <c r="BG136" s="74">
        <f t="shared" si="24"/>
      </c>
      <c r="BH136" s="74">
        <f t="shared" si="24"/>
      </c>
      <c r="BI136" s="74">
        <f t="shared" si="24"/>
      </c>
      <c r="BJ136" s="74">
        <f t="shared" si="24"/>
      </c>
      <c r="BK136" s="74">
        <f t="shared" si="24"/>
      </c>
      <c r="BL136" s="74">
        <f t="shared" si="24"/>
      </c>
      <c r="BM136" s="74">
        <f t="shared" si="24"/>
      </c>
      <c r="BN136" s="74">
        <f t="shared" si="24"/>
      </c>
      <c r="BO136" s="74">
        <f aca="true" t="shared" si="25" ref="BO136:DZ136">IF(BO7=1,BO134,"")</f>
      </c>
      <c r="BP136" s="74">
        <f t="shared" si="25"/>
      </c>
      <c r="BQ136" s="74">
        <f t="shared" si="25"/>
      </c>
      <c r="BR136" s="74">
        <f t="shared" si="25"/>
      </c>
      <c r="BS136" s="74">
        <f t="shared" si="25"/>
      </c>
      <c r="BT136" s="74">
        <f t="shared" si="25"/>
      </c>
      <c r="BU136" s="74">
        <f t="shared" si="25"/>
      </c>
      <c r="BV136" s="74">
        <f t="shared" si="25"/>
      </c>
      <c r="BW136" s="74">
        <f t="shared" si="25"/>
      </c>
      <c r="BX136" s="74">
        <f t="shared" si="25"/>
      </c>
      <c r="BY136" s="74">
        <f t="shared" si="25"/>
      </c>
      <c r="BZ136" s="74">
        <f t="shared" si="25"/>
      </c>
      <c r="CA136" s="74">
        <f t="shared" si="25"/>
      </c>
      <c r="CB136" s="74">
        <f t="shared" si="25"/>
      </c>
      <c r="CC136" s="74">
        <f t="shared" si="25"/>
      </c>
      <c r="CD136" s="74">
        <f t="shared" si="25"/>
      </c>
      <c r="CE136" s="74">
        <f t="shared" si="25"/>
      </c>
      <c r="CF136" s="74">
        <f t="shared" si="25"/>
      </c>
      <c r="CG136" s="74">
        <f t="shared" si="25"/>
      </c>
      <c r="CH136" s="74">
        <f t="shared" si="25"/>
      </c>
      <c r="CI136" s="74">
        <f t="shared" si="25"/>
      </c>
      <c r="CJ136" s="74">
        <f t="shared" si="25"/>
      </c>
      <c r="CK136" s="74">
        <f t="shared" si="25"/>
      </c>
      <c r="CL136" s="74">
        <f t="shared" si="25"/>
      </c>
      <c r="CM136" s="74">
        <f t="shared" si="25"/>
      </c>
      <c r="CN136" s="74">
        <f t="shared" si="25"/>
      </c>
      <c r="CO136" s="74">
        <f t="shared" si="25"/>
      </c>
      <c r="CP136" s="74">
        <f t="shared" si="25"/>
      </c>
      <c r="CQ136" s="74">
        <f t="shared" si="25"/>
      </c>
      <c r="CR136" s="74">
        <f t="shared" si="25"/>
      </c>
      <c r="CS136" s="74">
        <f t="shared" si="25"/>
      </c>
      <c r="CT136" s="74">
        <f t="shared" si="25"/>
      </c>
      <c r="CU136" s="74">
        <f t="shared" si="25"/>
      </c>
      <c r="CV136" s="74">
        <f t="shared" si="25"/>
      </c>
      <c r="CW136" s="74">
        <f t="shared" si="25"/>
      </c>
      <c r="CX136" s="74">
        <f t="shared" si="25"/>
      </c>
      <c r="CY136" s="74">
        <f t="shared" si="25"/>
      </c>
      <c r="CZ136" s="74">
        <f t="shared" si="25"/>
      </c>
      <c r="DA136" s="74">
        <f t="shared" si="25"/>
      </c>
      <c r="DB136" s="74">
        <f t="shared" si="25"/>
      </c>
      <c r="DC136" s="74">
        <f t="shared" si="25"/>
      </c>
      <c r="DD136" s="74">
        <f t="shared" si="25"/>
      </c>
      <c r="DE136" s="74">
        <f t="shared" si="25"/>
      </c>
      <c r="DF136" s="74">
        <f t="shared" si="25"/>
      </c>
      <c r="DG136" s="74">
        <f t="shared" si="25"/>
      </c>
      <c r="DH136" s="74">
        <f t="shared" si="25"/>
      </c>
      <c r="DI136" s="74">
        <f t="shared" si="25"/>
      </c>
      <c r="DJ136" s="74">
        <f t="shared" si="25"/>
      </c>
      <c r="DK136" s="74">
        <f t="shared" si="25"/>
      </c>
      <c r="DL136" s="74">
        <f t="shared" si="25"/>
      </c>
      <c r="DM136" s="74">
        <f t="shared" si="25"/>
      </c>
      <c r="DN136" s="74">
        <f t="shared" si="25"/>
      </c>
      <c r="DO136" s="74">
        <f t="shared" si="25"/>
      </c>
      <c r="DP136" s="74">
        <f t="shared" si="25"/>
      </c>
      <c r="DQ136" s="74">
        <f t="shared" si="25"/>
      </c>
      <c r="DR136" s="74">
        <f t="shared" si="25"/>
      </c>
      <c r="DS136" s="74">
        <f t="shared" si="25"/>
      </c>
      <c r="DT136" s="74">
        <f t="shared" si="25"/>
      </c>
      <c r="DU136" s="74">
        <f t="shared" si="25"/>
      </c>
      <c r="DV136" s="74">
        <f t="shared" si="25"/>
      </c>
      <c r="DW136" s="74">
        <f t="shared" si="25"/>
      </c>
      <c r="DX136" s="74">
        <f t="shared" si="25"/>
      </c>
      <c r="DY136" s="74">
        <f t="shared" si="25"/>
      </c>
      <c r="DZ136" s="74">
        <f t="shared" si="25"/>
      </c>
      <c r="EA136" s="74">
        <f aca="true" t="shared" si="26" ref="EA136:GL136">IF(EA7=1,EA134,"")</f>
      </c>
      <c r="EB136" s="74">
        <f t="shared" si="26"/>
      </c>
      <c r="EC136" s="74">
        <f t="shared" si="26"/>
      </c>
      <c r="ED136" s="74">
        <f t="shared" si="26"/>
      </c>
      <c r="EE136" s="74">
        <f t="shared" si="26"/>
      </c>
      <c r="EF136" s="74">
        <f t="shared" si="26"/>
      </c>
      <c r="EG136" s="74">
        <f t="shared" si="26"/>
      </c>
      <c r="EH136" s="74">
        <f t="shared" si="26"/>
      </c>
      <c r="EI136" s="74">
        <f t="shared" si="26"/>
      </c>
      <c r="EJ136" s="74">
        <f t="shared" si="26"/>
      </c>
      <c r="EK136" s="74">
        <f t="shared" si="26"/>
      </c>
      <c r="EL136" s="74">
        <f t="shared" si="26"/>
      </c>
      <c r="EM136" s="74">
        <f t="shared" si="26"/>
      </c>
      <c r="EN136" s="74">
        <f t="shared" si="26"/>
      </c>
      <c r="EO136" s="74">
        <f t="shared" si="26"/>
      </c>
      <c r="EP136" s="74">
        <f t="shared" si="26"/>
      </c>
      <c r="EQ136" s="74">
        <f t="shared" si="26"/>
      </c>
      <c r="ER136" s="74">
        <f t="shared" si="26"/>
      </c>
      <c r="ES136" s="74">
        <f t="shared" si="26"/>
      </c>
      <c r="ET136" s="74">
        <f t="shared" si="26"/>
      </c>
      <c r="EU136" s="74">
        <f t="shared" si="26"/>
      </c>
      <c r="EV136" s="74">
        <f t="shared" si="26"/>
      </c>
      <c r="EW136" s="74">
        <f t="shared" si="26"/>
      </c>
      <c r="EX136" s="74">
        <f t="shared" si="26"/>
      </c>
      <c r="EY136" s="74">
        <f t="shared" si="26"/>
      </c>
      <c r="EZ136" s="74">
        <f t="shared" si="26"/>
      </c>
      <c r="FA136" s="74">
        <f t="shared" si="26"/>
      </c>
      <c r="FB136" s="74">
        <f t="shared" si="26"/>
      </c>
      <c r="FC136" s="74">
        <f t="shared" si="26"/>
      </c>
      <c r="FD136" s="74">
        <f t="shared" si="26"/>
      </c>
      <c r="FE136" s="74">
        <f t="shared" si="26"/>
      </c>
      <c r="FF136" s="74">
        <f t="shared" si="26"/>
      </c>
      <c r="FG136" s="74">
        <f t="shared" si="26"/>
      </c>
      <c r="FH136" s="74">
        <f t="shared" si="26"/>
      </c>
      <c r="FI136" s="74">
        <f t="shared" si="26"/>
      </c>
      <c r="FJ136" s="74">
        <f t="shared" si="26"/>
      </c>
      <c r="FK136" s="74">
        <f t="shared" si="26"/>
      </c>
      <c r="FL136" s="74">
        <f t="shared" si="26"/>
      </c>
      <c r="FM136" s="74">
        <f t="shared" si="26"/>
      </c>
      <c r="FN136" s="74">
        <f t="shared" si="26"/>
      </c>
      <c r="FO136" s="74">
        <f t="shared" si="26"/>
      </c>
      <c r="FP136" s="74">
        <f t="shared" si="26"/>
      </c>
      <c r="FQ136" s="74">
        <f t="shared" si="26"/>
      </c>
      <c r="FR136" s="74">
        <f t="shared" si="26"/>
      </c>
      <c r="FS136" s="74">
        <f t="shared" si="26"/>
      </c>
      <c r="FT136" s="74">
        <f t="shared" si="26"/>
      </c>
      <c r="FU136" s="74">
        <f t="shared" si="26"/>
      </c>
      <c r="FV136" s="74">
        <f t="shared" si="26"/>
      </c>
      <c r="FW136" s="74">
        <f t="shared" si="26"/>
      </c>
      <c r="FX136" s="74">
        <f t="shared" si="26"/>
      </c>
      <c r="FY136" s="74">
        <f t="shared" si="26"/>
      </c>
      <c r="FZ136" s="74">
        <f t="shared" si="26"/>
      </c>
      <c r="GA136" s="74">
        <f t="shared" si="26"/>
      </c>
      <c r="GB136" s="74">
        <f t="shared" si="26"/>
      </c>
      <c r="GC136" s="74">
        <f t="shared" si="26"/>
      </c>
      <c r="GD136" s="74">
        <f t="shared" si="26"/>
      </c>
      <c r="GE136" s="74">
        <f t="shared" si="26"/>
      </c>
      <c r="GF136" s="74">
        <f t="shared" si="26"/>
      </c>
      <c r="GG136" s="74">
        <f t="shared" si="26"/>
      </c>
      <c r="GH136" s="74">
        <f t="shared" si="26"/>
      </c>
      <c r="GI136" s="74">
        <f t="shared" si="26"/>
      </c>
      <c r="GJ136" s="74">
        <f t="shared" si="26"/>
      </c>
      <c r="GK136" s="74">
        <f t="shared" si="26"/>
      </c>
      <c r="GL136" s="74">
        <f t="shared" si="26"/>
      </c>
      <c r="GM136" s="74">
        <f aca="true" t="shared" si="27" ref="GM136:IV136">IF(GM7=1,GM134,"")</f>
      </c>
      <c r="GN136" s="74">
        <f t="shared" si="27"/>
      </c>
      <c r="GO136" s="74">
        <f t="shared" si="27"/>
      </c>
      <c r="GP136" s="74">
        <f t="shared" si="27"/>
      </c>
      <c r="GQ136" s="74">
        <f t="shared" si="27"/>
      </c>
      <c r="GR136" s="74">
        <f t="shared" si="27"/>
      </c>
      <c r="GS136" s="74">
        <f t="shared" si="27"/>
      </c>
      <c r="GT136" s="74">
        <f t="shared" si="27"/>
      </c>
      <c r="GU136" s="74">
        <f t="shared" si="27"/>
      </c>
      <c r="GV136" s="74">
        <f t="shared" si="27"/>
      </c>
      <c r="GW136" s="74">
        <f t="shared" si="27"/>
      </c>
      <c r="GX136" s="74">
        <f t="shared" si="27"/>
      </c>
      <c r="GY136" s="74">
        <f t="shared" si="27"/>
      </c>
      <c r="GZ136" s="74">
        <f t="shared" si="27"/>
      </c>
      <c r="HA136" s="74">
        <f t="shared" si="27"/>
      </c>
      <c r="HB136" s="74">
        <f t="shared" si="27"/>
      </c>
      <c r="HC136" s="74">
        <f t="shared" si="27"/>
      </c>
      <c r="HD136" s="74">
        <f t="shared" si="27"/>
      </c>
      <c r="HE136" s="74">
        <f t="shared" si="27"/>
      </c>
      <c r="HF136" s="74">
        <f t="shared" si="27"/>
      </c>
      <c r="HG136" s="74">
        <f t="shared" si="27"/>
      </c>
      <c r="HH136" s="74">
        <f t="shared" si="27"/>
      </c>
      <c r="HI136" s="74">
        <f t="shared" si="27"/>
      </c>
      <c r="HJ136" s="74">
        <f t="shared" si="27"/>
      </c>
      <c r="HK136" s="74">
        <f t="shared" si="27"/>
      </c>
      <c r="HL136" s="74">
        <f t="shared" si="27"/>
      </c>
      <c r="HM136" s="74">
        <f t="shared" si="27"/>
      </c>
      <c r="HN136" s="74">
        <f t="shared" si="27"/>
      </c>
      <c r="HO136" s="74">
        <f t="shared" si="27"/>
      </c>
      <c r="HP136" s="74">
        <f t="shared" si="27"/>
      </c>
      <c r="HQ136" s="74">
        <f t="shared" si="27"/>
      </c>
      <c r="HR136" s="74">
        <f t="shared" si="27"/>
      </c>
      <c r="HS136" s="74">
        <f t="shared" si="27"/>
      </c>
      <c r="HT136" s="74">
        <f t="shared" si="27"/>
      </c>
      <c r="HU136" s="74">
        <f t="shared" si="27"/>
      </c>
      <c r="HV136" s="74">
        <f t="shared" si="27"/>
      </c>
      <c r="HW136" s="74">
        <f t="shared" si="27"/>
      </c>
      <c r="HX136" s="74">
        <f t="shared" si="27"/>
      </c>
      <c r="HY136" s="74">
        <f t="shared" si="27"/>
      </c>
      <c r="HZ136" s="74">
        <f t="shared" si="27"/>
      </c>
      <c r="IA136" s="74">
        <f t="shared" si="27"/>
      </c>
      <c r="IB136" s="74">
        <f t="shared" si="27"/>
      </c>
      <c r="IC136" s="74">
        <f t="shared" si="27"/>
      </c>
      <c r="ID136" s="74">
        <f t="shared" si="27"/>
      </c>
      <c r="IE136" s="74">
        <f t="shared" si="27"/>
      </c>
      <c r="IF136" s="74">
        <f t="shared" si="27"/>
      </c>
      <c r="IG136" s="74">
        <f t="shared" si="27"/>
      </c>
      <c r="IH136" s="74">
        <f t="shared" si="27"/>
      </c>
      <c r="II136" s="74">
        <f t="shared" si="27"/>
      </c>
      <c r="IJ136" s="74">
        <f t="shared" si="27"/>
      </c>
      <c r="IK136" s="74">
        <f t="shared" si="27"/>
      </c>
      <c r="IL136" s="74">
        <f t="shared" si="27"/>
      </c>
      <c r="IM136" s="74">
        <f t="shared" si="27"/>
      </c>
      <c r="IN136" s="74">
        <f t="shared" si="27"/>
      </c>
      <c r="IO136" s="74">
        <f t="shared" si="27"/>
      </c>
      <c r="IP136" s="74">
        <f t="shared" si="27"/>
      </c>
      <c r="IQ136" s="74">
        <f t="shared" si="27"/>
      </c>
      <c r="IR136" s="74">
        <f t="shared" si="27"/>
      </c>
      <c r="IS136" s="74">
        <f t="shared" si="27"/>
      </c>
      <c r="IT136" s="74">
        <f t="shared" si="27"/>
      </c>
      <c r="IU136" s="74">
        <f t="shared" si="27"/>
      </c>
      <c r="IV136" s="74">
        <f t="shared" si="27"/>
      </c>
    </row>
    <row r="137" s="74" customFormat="1" ht="15" hidden="1">
      <c r="A137" s="73">
        <f>COUNTIF(136:136,1)</f>
        <v>0</v>
      </c>
    </row>
    <row r="138" spans="1:256" s="74" customFormat="1" ht="15" hidden="1">
      <c r="A138" s="73" t="s">
        <v>243</v>
      </c>
      <c r="B138" s="74">
        <f aca="true" t="shared" si="28" ref="B138:BM138">IF(B7=2,B134,"")</f>
      </c>
      <c r="C138" s="74">
        <f t="shared" si="28"/>
      </c>
      <c r="D138" s="74">
        <f t="shared" si="28"/>
      </c>
      <c r="E138" s="74">
        <f t="shared" si="28"/>
      </c>
      <c r="F138" s="74">
        <f t="shared" si="28"/>
      </c>
      <c r="G138" s="74">
        <f t="shared" si="28"/>
      </c>
      <c r="H138" s="74">
        <f t="shared" si="28"/>
      </c>
      <c r="I138" s="74">
        <f t="shared" si="28"/>
      </c>
      <c r="J138" s="74">
        <f t="shared" si="28"/>
      </c>
      <c r="K138" s="74">
        <f t="shared" si="28"/>
      </c>
      <c r="L138" s="74">
        <f t="shared" si="28"/>
      </c>
      <c r="M138" s="74">
        <f t="shared" si="28"/>
      </c>
      <c r="N138" s="74">
        <f t="shared" si="28"/>
      </c>
      <c r="O138" s="74">
        <f t="shared" si="28"/>
      </c>
      <c r="P138" s="74">
        <f t="shared" si="28"/>
      </c>
      <c r="Q138" s="74">
        <f t="shared" si="28"/>
      </c>
      <c r="R138" s="74">
        <f t="shared" si="28"/>
      </c>
      <c r="S138" s="74">
        <f t="shared" si="28"/>
      </c>
      <c r="T138" s="74">
        <f t="shared" si="28"/>
      </c>
      <c r="U138" s="74">
        <f t="shared" si="28"/>
      </c>
      <c r="V138" s="74">
        <f t="shared" si="28"/>
      </c>
      <c r="W138" s="74">
        <f t="shared" si="28"/>
      </c>
      <c r="X138" s="74">
        <f t="shared" si="28"/>
      </c>
      <c r="Y138" s="74">
        <f t="shared" si="28"/>
      </c>
      <c r="Z138" s="74">
        <f t="shared" si="28"/>
      </c>
      <c r="AA138" s="74">
        <f t="shared" si="28"/>
      </c>
      <c r="AB138" s="74">
        <f t="shared" si="28"/>
      </c>
      <c r="AC138" s="74">
        <f t="shared" si="28"/>
      </c>
      <c r="AD138" s="74">
        <f t="shared" si="28"/>
      </c>
      <c r="AE138" s="74">
        <f t="shared" si="28"/>
      </c>
      <c r="AF138" s="74">
        <f t="shared" si="28"/>
      </c>
      <c r="AG138" s="74">
        <f t="shared" si="28"/>
      </c>
      <c r="AH138" s="74">
        <f t="shared" si="28"/>
      </c>
      <c r="AI138" s="74">
        <f t="shared" si="28"/>
      </c>
      <c r="AJ138" s="74">
        <f t="shared" si="28"/>
      </c>
      <c r="AK138" s="74">
        <f t="shared" si="28"/>
      </c>
      <c r="AL138" s="74">
        <f t="shared" si="28"/>
      </c>
      <c r="AM138" s="74">
        <f t="shared" si="28"/>
      </c>
      <c r="AN138" s="74">
        <f t="shared" si="28"/>
      </c>
      <c r="AO138" s="74">
        <f t="shared" si="28"/>
      </c>
      <c r="AP138" s="74">
        <f t="shared" si="28"/>
      </c>
      <c r="AQ138" s="74">
        <f t="shared" si="28"/>
      </c>
      <c r="AR138" s="74">
        <f t="shared" si="28"/>
      </c>
      <c r="AS138" s="74">
        <f t="shared" si="28"/>
      </c>
      <c r="AT138" s="74">
        <f t="shared" si="28"/>
      </c>
      <c r="AU138" s="74">
        <f t="shared" si="28"/>
      </c>
      <c r="AV138" s="74">
        <f t="shared" si="28"/>
      </c>
      <c r="AW138" s="74">
        <f t="shared" si="28"/>
      </c>
      <c r="AX138" s="74">
        <f t="shared" si="28"/>
      </c>
      <c r="AY138" s="74">
        <f t="shared" si="28"/>
      </c>
      <c r="AZ138" s="74">
        <f t="shared" si="28"/>
      </c>
      <c r="BA138" s="74">
        <f t="shared" si="28"/>
      </c>
      <c r="BB138" s="74">
        <f t="shared" si="28"/>
      </c>
      <c r="BC138" s="74">
        <f t="shared" si="28"/>
      </c>
      <c r="BD138" s="74">
        <f t="shared" si="28"/>
      </c>
      <c r="BE138" s="74">
        <f t="shared" si="28"/>
      </c>
      <c r="BF138" s="74">
        <f t="shared" si="28"/>
      </c>
      <c r="BG138" s="74">
        <f t="shared" si="28"/>
      </c>
      <c r="BH138" s="74">
        <f t="shared" si="28"/>
      </c>
      <c r="BI138" s="74">
        <f t="shared" si="28"/>
      </c>
      <c r="BJ138" s="74">
        <f t="shared" si="28"/>
      </c>
      <c r="BK138" s="74">
        <f t="shared" si="28"/>
      </c>
      <c r="BL138" s="74">
        <f t="shared" si="28"/>
      </c>
      <c r="BM138" s="74">
        <f t="shared" si="28"/>
      </c>
      <c r="BN138" s="74">
        <f aca="true" t="shared" si="29" ref="BN138:DY138">IF(BN7=2,BN134,"")</f>
      </c>
      <c r="BO138" s="74">
        <f t="shared" si="29"/>
      </c>
      <c r="BP138" s="74">
        <f t="shared" si="29"/>
      </c>
      <c r="BQ138" s="74">
        <f t="shared" si="29"/>
      </c>
      <c r="BR138" s="74">
        <f t="shared" si="29"/>
      </c>
      <c r="BS138" s="74">
        <f t="shared" si="29"/>
      </c>
      <c r="BT138" s="74">
        <f t="shared" si="29"/>
      </c>
      <c r="BU138" s="74">
        <f t="shared" si="29"/>
      </c>
      <c r="BV138" s="74">
        <f t="shared" si="29"/>
      </c>
      <c r="BW138" s="74">
        <f t="shared" si="29"/>
      </c>
      <c r="BX138" s="74">
        <f t="shared" si="29"/>
      </c>
      <c r="BY138" s="74">
        <f t="shared" si="29"/>
      </c>
      <c r="BZ138" s="74">
        <f t="shared" si="29"/>
      </c>
      <c r="CA138" s="74">
        <f t="shared" si="29"/>
      </c>
      <c r="CB138" s="74">
        <f t="shared" si="29"/>
      </c>
      <c r="CC138" s="74">
        <f t="shared" si="29"/>
      </c>
      <c r="CD138" s="74">
        <f t="shared" si="29"/>
      </c>
      <c r="CE138" s="74">
        <f t="shared" si="29"/>
      </c>
      <c r="CF138" s="74">
        <f t="shared" si="29"/>
      </c>
      <c r="CG138" s="74">
        <f t="shared" si="29"/>
      </c>
      <c r="CH138" s="74">
        <f t="shared" si="29"/>
      </c>
      <c r="CI138" s="74">
        <f t="shared" si="29"/>
      </c>
      <c r="CJ138" s="74">
        <f t="shared" si="29"/>
      </c>
      <c r="CK138" s="74">
        <f t="shared" si="29"/>
      </c>
      <c r="CL138" s="74">
        <f t="shared" si="29"/>
      </c>
      <c r="CM138" s="74">
        <f t="shared" si="29"/>
      </c>
      <c r="CN138" s="74">
        <f t="shared" si="29"/>
      </c>
      <c r="CO138" s="74">
        <f t="shared" si="29"/>
      </c>
      <c r="CP138" s="74">
        <f t="shared" si="29"/>
      </c>
      <c r="CQ138" s="74">
        <f t="shared" si="29"/>
      </c>
      <c r="CR138" s="74">
        <f t="shared" si="29"/>
      </c>
      <c r="CS138" s="74">
        <f t="shared" si="29"/>
      </c>
      <c r="CT138" s="74">
        <f t="shared" si="29"/>
      </c>
      <c r="CU138" s="74">
        <f t="shared" si="29"/>
      </c>
      <c r="CV138" s="74">
        <f t="shared" si="29"/>
      </c>
      <c r="CW138" s="74">
        <f t="shared" si="29"/>
      </c>
      <c r="CX138" s="74">
        <f t="shared" si="29"/>
      </c>
      <c r="CY138" s="74">
        <f t="shared" si="29"/>
      </c>
      <c r="CZ138" s="74">
        <f t="shared" si="29"/>
      </c>
      <c r="DA138" s="74">
        <f t="shared" si="29"/>
      </c>
      <c r="DB138" s="74">
        <f t="shared" si="29"/>
      </c>
      <c r="DC138" s="74">
        <f t="shared" si="29"/>
      </c>
      <c r="DD138" s="74">
        <f t="shared" si="29"/>
      </c>
      <c r="DE138" s="74">
        <f t="shared" si="29"/>
      </c>
      <c r="DF138" s="74">
        <f t="shared" si="29"/>
      </c>
      <c r="DG138" s="74">
        <f t="shared" si="29"/>
      </c>
      <c r="DH138" s="74">
        <f t="shared" si="29"/>
      </c>
      <c r="DI138" s="74">
        <f t="shared" si="29"/>
      </c>
      <c r="DJ138" s="74">
        <f t="shared" si="29"/>
      </c>
      <c r="DK138" s="74">
        <f t="shared" si="29"/>
      </c>
      <c r="DL138" s="74">
        <f t="shared" si="29"/>
      </c>
      <c r="DM138" s="74">
        <f t="shared" si="29"/>
      </c>
      <c r="DN138" s="74">
        <f t="shared" si="29"/>
      </c>
      <c r="DO138" s="74">
        <f t="shared" si="29"/>
      </c>
      <c r="DP138" s="74">
        <f t="shared" si="29"/>
      </c>
      <c r="DQ138" s="74">
        <f t="shared" si="29"/>
      </c>
      <c r="DR138" s="74">
        <f t="shared" si="29"/>
      </c>
      <c r="DS138" s="74">
        <f t="shared" si="29"/>
      </c>
      <c r="DT138" s="74">
        <f t="shared" si="29"/>
      </c>
      <c r="DU138" s="74">
        <f t="shared" si="29"/>
      </c>
      <c r="DV138" s="74">
        <f t="shared" si="29"/>
      </c>
      <c r="DW138" s="74">
        <f t="shared" si="29"/>
      </c>
      <c r="DX138" s="74">
        <f t="shared" si="29"/>
      </c>
      <c r="DY138" s="74">
        <f t="shared" si="29"/>
      </c>
      <c r="DZ138" s="74">
        <f aca="true" t="shared" si="30" ref="DZ138:GK138">IF(DZ7=2,DZ134,"")</f>
      </c>
      <c r="EA138" s="74">
        <f t="shared" si="30"/>
      </c>
      <c r="EB138" s="74">
        <f t="shared" si="30"/>
      </c>
      <c r="EC138" s="74">
        <f t="shared" si="30"/>
      </c>
      <c r="ED138" s="74">
        <f t="shared" si="30"/>
      </c>
      <c r="EE138" s="74">
        <f t="shared" si="30"/>
      </c>
      <c r="EF138" s="74">
        <f t="shared" si="30"/>
      </c>
      <c r="EG138" s="74">
        <f t="shared" si="30"/>
      </c>
      <c r="EH138" s="74">
        <f t="shared" si="30"/>
      </c>
      <c r="EI138" s="74">
        <f t="shared" si="30"/>
      </c>
      <c r="EJ138" s="74">
        <f t="shared" si="30"/>
      </c>
      <c r="EK138" s="74">
        <f t="shared" si="30"/>
      </c>
      <c r="EL138" s="74">
        <f t="shared" si="30"/>
      </c>
      <c r="EM138" s="74">
        <f t="shared" si="30"/>
      </c>
      <c r="EN138" s="74">
        <f t="shared" si="30"/>
      </c>
      <c r="EO138" s="74">
        <f t="shared" si="30"/>
      </c>
      <c r="EP138" s="74">
        <f t="shared" si="30"/>
      </c>
      <c r="EQ138" s="74">
        <f t="shared" si="30"/>
      </c>
      <c r="ER138" s="74">
        <f t="shared" si="30"/>
      </c>
      <c r="ES138" s="74">
        <f t="shared" si="30"/>
      </c>
      <c r="ET138" s="74">
        <f t="shared" si="30"/>
      </c>
      <c r="EU138" s="74">
        <f t="shared" si="30"/>
      </c>
      <c r="EV138" s="74">
        <f t="shared" si="30"/>
      </c>
      <c r="EW138" s="74">
        <f t="shared" si="30"/>
      </c>
      <c r="EX138" s="74">
        <f t="shared" si="30"/>
      </c>
      <c r="EY138" s="74">
        <f t="shared" si="30"/>
      </c>
      <c r="EZ138" s="74">
        <f t="shared" si="30"/>
      </c>
      <c r="FA138" s="74">
        <f t="shared" si="30"/>
      </c>
      <c r="FB138" s="74">
        <f t="shared" si="30"/>
      </c>
      <c r="FC138" s="74">
        <f t="shared" si="30"/>
      </c>
      <c r="FD138" s="74">
        <f t="shared" si="30"/>
      </c>
      <c r="FE138" s="74">
        <f t="shared" si="30"/>
      </c>
      <c r="FF138" s="74">
        <f t="shared" si="30"/>
      </c>
      <c r="FG138" s="74">
        <f t="shared" si="30"/>
      </c>
      <c r="FH138" s="74">
        <f t="shared" si="30"/>
      </c>
      <c r="FI138" s="74">
        <f t="shared" si="30"/>
      </c>
      <c r="FJ138" s="74">
        <f t="shared" si="30"/>
      </c>
      <c r="FK138" s="74">
        <f t="shared" si="30"/>
      </c>
      <c r="FL138" s="74">
        <f t="shared" si="30"/>
      </c>
      <c r="FM138" s="74">
        <f t="shared" si="30"/>
      </c>
      <c r="FN138" s="74">
        <f t="shared" si="30"/>
      </c>
      <c r="FO138" s="74">
        <f t="shared" si="30"/>
      </c>
      <c r="FP138" s="74">
        <f t="shared" si="30"/>
      </c>
      <c r="FQ138" s="74">
        <f t="shared" si="30"/>
      </c>
      <c r="FR138" s="74">
        <f t="shared" si="30"/>
      </c>
      <c r="FS138" s="74">
        <f t="shared" si="30"/>
      </c>
      <c r="FT138" s="74">
        <f t="shared" si="30"/>
      </c>
      <c r="FU138" s="74">
        <f t="shared" si="30"/>
      </c>
      <c r="FV138" s="74">
        <f t="shared" si="30"/>
      </c>
      <c r="FW138" s="74">
        <f t="shared" si="30"/>
      </c>
      <c r="FX138" s="74">
        <f t="shared" si="30"/>
      </c>
      <c r="FY138" s="74">
        <f t="shared" si="30"/>
      </c>
      <c r="FZ138" s="74">
        <f t="shared" si="30"/>
      </c>
      <c r="GA138" s="74">
        <f t="shared" si="30"/>
      </c>
      <c r="GB138" s="74">
        <f t="shared" si="30"/>
      </c>
      <c r="GC138" s="74">
        <f t="shared" si="30"/>
      </c>
      <c r="GD138" s="74">
        <f t="shared" si="30"/>
      </c>
      <c r="GE138" s="74">
        <f t="shared" si="30"/>
      </c>
      <c r="GF138" s="74">
        <f t="shared" si="30"/>
      </c>
      <c r="GG138" s="74">
        <f t="shared" si="30"/>
      </c>
      <c r="GH138" s="74">
        <f t="shared" si="30"/>
      </c>
      <c r="GI138" s="74">
        <f t="shared" si="30"/>
      </c>
      <c r="GJ138" s="74">
        <f t="shared" si="30"/>
      </c>
      <c r="GK138" s="74">
        <f t="shared" si="30"/>
      </c>
      <c r="GL138" s="74">
        <f aca="true" t="shared" si="31" ref="GL138:IV138">IF(GL7=2,GL134,"")</f>
      </c>
      <c r="GM138" s="74">
        <f t="shared" si="31"/>
      </c>
      <c r="GN138" s="74">
        <f t="shared" si="31"/>
      </c>
      <c r="GO138" s="74">
        <f t="shared" si="31"/>
      </c>
      <c r="GP138" s="74">
        <f t="shared" si="31"/>
      </c>
      <c r="GQ138" s="74">
        <f t="shared" si="31"/>
      </c>
      <c r="GR138" s="74">
        <f t="shared" si="31"/>
      </c>
      <c r="GS138" s="74">
        <f t="shared" si="31"/>
      </c>
      <c r="GT138" s="74">
        <f t="shared" si="31"/>
      </c>
      <c r="GU138" s="74">
        <f t="shared" si="31"/>
      </c>
      <c r="GV138" s="74">
        <f t="shared" si="31"/>
      </c>
      <c r="GW138" s="74">
        <f t="shared" si="31"/>
      </c>
      <c r="GX138" s="74">
        <f t="shared" si="31"/>
      </c>
      <c r="GY138" s="74">
        <f t="shared" si="31"/>
      </c>
      <c r="GZ138" s="74">
        <f t="shared" si="31"/>
      </c>
      <c r="HA138" s="74">
        <f t="shared" si="31"/>
      </c>
      <c r="HB138" s="74">
        <f t="shared" si="31"/>
      </c>
      <c r="HC138" s="74">
        <f t="shared" si="31"/>
      </c>
      <c r="HD138" s="74">
        <f t="shared" si="31"/>
      </c>
      <c r="HE138" s="74">
        <f t="shared" si="31"/>
      </c>
      <c r="HF138" s="74">
        <f t="shared" si="31"/>
      </c>
      <c r="HG138" s="74">
        <f t="shared" si="31"/>
      </c>
      <c r="HH138" s="74">
        <f t="shared" si="31"/>
      </c>
      <c r="HI138" s="74">
        <f t="shared" si="31"/>
      </c>
      <c r="HJ138" s="74">
        <f t="shared" si="31"/>
      </c>
      <c r="HK138" s="74">
        <f t="shared" si="31"/>
      </c>
      <c r="HL138" s="74">
        <f t="shared" si="31"/>
      </c>
      <c r="HM138" s="74">
        <f t="shared" si="31"/>
      </c>
      <c r="HN138" s="74">
        <f t="shared" si="31"/>
      </c>
      <c r="HO138" s="74">
        <f t="shared" si="31"/>
      </c>
      <c r="HP138" s="74">
        <f t="shared" si="31"/>
      </c>
      <c r="HQ138" s="74">
        <f t="shared" si="31"/>
      </c>
      <c r="HR138" s="74">
        <f t="shared" si="31"/>
      </c>
      <c r="HS138" s="74">
        <f t="shared" si="31"/>
      </c>
      <c r="HT138" s="74">
        <f t="shared" si="31"/>
      </c>
      <c r="HU138" s="74">
        <f t="shared" si="31"/>
      </c>
      <c r="HV138" s="74">
        <f t="shared" si="31"/>
      </c>
      <c r="HW138" s="74">
        <f t="shared" si="31"/>
      </c>
      <c r="HX138" s="74">
        <f t="shared" si="31"/>
      </c>
      <c r="HY138" s="74">
        <f t="shared" si="31"/>
      </c>
      <c r="HZ138" s="74">
        <f t="shared" si="31"/>
      </c>
      <c r="IA138" s="74">
        <f t="shared" si="31"/>
      </c>
      <c r="IB138" s="74">
        <f t="shared" si="31"/>
      </c>
      <c r="IC138" s="74">
        <f t="shared" si="31"/>
      </c>
      <c r="ID138" s="74">
        <f t="shared" si="31"/>
      </c>
      <c r="IE138" s="74">
        <f t="shared" si="31"/>
      </c>
      <c r="IF138" s="74">
        <f t="shared" si="31"/>
      </c>
      <c r="IG138" s="74">
        <f t="shared" si="31"/>
      </c>
      <c r="IH138" s="74">
        <f t="shared" si="31"/>
      </c>
      <c r="II138" s="74">
        <f t="shared" si="31"/>
      </c>
      <c r="IJ138" s="74">
        <f t="shared" si="31"/>
      </c>
      <c r="IK138" s="74">
        <f t="shared" si="31"/>
      </c>
      <c r="IL138" s="74">
        <f t="shared" si="31"/>
      </c>
      <c r="IM138" s="74">
        <f t="shared" si="31"/>
      </c>
      <c r="IN138" s="74">
        <f t="shared" si="31"/>
      </c>
      <c r="IO138" s="74">
        <f t="shared" si="31"/>
      </c>
      <c r="IP138" s="74">
        <f t="shared" si="31"/>
      </c>
      <c r="IQ138" s="74">
        <f t="shared" si="31"/>
      </c>
      <c r="IR138" s="74">
        <f t="shared" si="31"/>
      </c>
      <c r="IS138" s="74">
        <f t="shared" si="31"/>
      </c>
      <c r="IT138" s="74">
        <f t="shared" si="31"/>
      </c>
      <c r="IU138" s="74">
        <f t="shared" si="31"/>
      </c>
      <c r="IV138" s="74">
        <f t="shared" si="31"/>
      </c>
    </row>
    <row r="139" s="74" customFormat="1" ht="15" hidden="1">
      <c r="A139" s="73">
        <f>COUNTIF(138:138,1)</f>
        <v>0</v>
      </c>
    </row>
    <row r="140" spans="1:256" s="74" customFormat="1" ht="15" hidden="1">
      <c r="A140" s="73" t="s">
        <v>244</v>
      </c>
      <c r="B140" s="74">
        <f aca="true" t="shared" si="32" ref="B140:BM140">IF(B7=3,B134,"")</f>
      </c>
      <c r="C140" s="74">
        <f t="shared" si="32"/>
      </c>
      <c r="D140" s="74">
        <f t="shared" si="32"/>
      </c>
      <c r="E140" s="74">
        <f t="shared" si="32"/>
      </c>
      <c r="F140" s="74">
        <f t="shared" si="32"/>
      </c>
      <c r="G140" s="74">
        <f t="shared" si="32"/>
      </c>
      <c r="H140" s="74">
        <f t="shared" si="32"/>
      </c>
      <c r="I140" s="74">
        <f t="shared" si="32"/>
      </c>
      <c r="J140" s="74">
        <f t="shared" si="32"/>
      </c>
      <c r="K140" s="74">
        <f t="shared" si="32"/>
      </c>
      <c r="L140" s="74">
        <f t="shared" si="32"/>
      </c>
      <c r="M140" s="74">
        <f t="shared" si="32"/>
      </c>
      <c r="N140" s="74">
        <f t="shared" si="32"/>
      </c>
      <c r="O140" s="74">
        <f t="shared" si="32"/>
      </c>
      <c r="P140" s="74">
        <f t="shared" si="32"/>
      </c>
      <c r="Q140" s="74">
        <f t="shared" si="32"/>
      </c>
      <c r="R140" s="74">
        <f t="shared" si="32"/>
      </c>
      <c r="S140" s="74">
        <f t="shared" si="32"/>
      </c>
      <c r="T140" s="74">
        <f t="shared" si="32"/>
      </c>
      <c r="U140" s="74">
        <f t="shared" si="32"/>
      </c>
      <c r="V140" s="74">
        <f t="shared" si="32"/>
      </c>
      <c r="W140" s="74">
        <f t="shared" si="32"/>
      </c>
      <c r="X140" s="74">
        <f t="shared" si="32"/>
      </c>
      <c r="Y140" s="74">
        <f t="shared" si="32"/>
      </c>
      <c r="Z140" s="74">
        <f t="shared" si="32"/>
      </c>
      <c r="AA140" s="74">
        <f t="shared" si="32"/>
      </c>
      <c r="AB140" s="74">
        <f t="shared" si="32"/>
      </c>
      <c r="AC140" s="74">
        <f t="shared" si="32"/>
      </c>
      <c r="AD140" s="74">
        <f t="shared" si="32"/>
      </c>
      <c r="AE140" s="74">
        <f t="shared" si="32"/>
      </c>
      <c r="AF140" s="74">
        <f t="shared" si="32"/>
      </c>
      <c r="AG140" s="74">
        <f t="shared" si="32"/>
      </c>
      <c r="AH140" s="74">
        <f t="shared" si="32"/>
      </c>
      <c r="AI140" s="74">
        <f t="shared" si="32"/>
      </c>
      <c r="AJ140" s="74">
        <f t="shared" si="32"/>
      </c>
      <c r="AK140" s="74">
        <f t="shared" si="32"/>
      </c>
      <c r="AL140" s="74">
        <f t="shared" si="32"/>
      </c>
      <c r="AM140" s="74">
        <f t="shared" si="32"/>
      </c>
      <c r="AN140" s="74">
        <f t="shared" si="32"/>
      </c>
      <c r="AO140" s="74">
        <f t="shared" si="32"/>
      </c>
      <c r="AP140" s="74">
        <f t="shared" si="32"/>
      </c>
      <c r="AQ140" s="74">
        <f t="shared" si="32"/>
      </c>
      <c r="AR140" s="74">
        <f t="shared" si="32"/>
      </c>
      <c r="AS140" s="74">
        <f t="shared" si="32"/>
      </c>
      <c r="AT140" s="74">
        <f t="shared" si="32"/>
      </c>
      <c r="AU140" s="74">
        <f t="shared" si="32"/>
      </c>
      <c r="AV140" s="74">
        <f t="shared" si="32"/>
      </c>
      <c r="AW140" s="74">
        <f t="shared" si="32"/>
      </c>
      <c r="AX140" s="74">
        <f t="shared" si="32"/>
      </c>
      <c r="AY140" s="74">
        <f t="shared" si="32"/>
      </c>
      <c r="AZ140" s="74">
        <f t="shared" si="32"/>
      </c>
      <c r="BA140" s="74">
        <f t="shared" si="32"/>
      </c>
      <c r="BB140" s="74">
        <f t="shared" si="32"/>
      </c>
      <c r="BC140" s="74">
        <f t="shared" si="32"/>
      </c>
      <c r="BD140" s="74">
        <f t="shared" si="32"/>
      </c>
      <c r="BE140" s="74">
        <f t="shared" si="32"/>
      </c>
      <c r="BF140" s="74">
        <f t="shared" si="32"/>
      </c>
      <c r="BG140" s="74">
        <f t="shared" si="32"/>
      </c>
      <c r="BH140" s="74">
        <f t="shared" si="32"/>
      </c>
      <c r="BI140" s="74">
        <f t="shared" si="32"/>
      </c>
      <c r="BJ140" s="74">
        <f t="shared" si="32"/>
      </c>
      <c r="BK140" s="74">
        <f t="shared" si="32"/>
      </c>
      <c r="BL140" s="74">
        <f t="shared" si="32"/>
      </c>
      <c r="BM140" s="74">
        <f t="shared" si="32"/>
      </c>
      <c r="BN140" s="74">
        <f aca="true" t="shared" si="33" ref="BN140:DY140">IF(BN7=3,BN134,"")</f>
      </c>
      <c r="BO140" s="74">
        <f t="shared" si="33"/>
      </c>
      <c r="BP140" s="74">
        <f t="shared" si="33"/>
      </c>
      <c r="BQ140" s="74">
        <f t="shared" si="33"/>
      </c>
      <c r="BR140" s="74">
        <f t="shared" si="33"/>
      </c>
      <c r="BS140" s="74">
        <f t="shared" si="33"/>
      </c>
      <c r="BT140" s="74">
        <f t="shared" si="33"/>
      </c>
      <c r="BU140" s="74">
        <f t="shared" si="33"/>
      </c>
      <c r="BV140" s="74">
        <f t="shared" si="33"/>
      </c>
      <c r="BW140" s="74">
        <f t="shared" si="33"/>
      </c>
      <c r="BX140" s="74">
        <f t="shared" si="33"/>
      </c>
      <c r="BY140" s="74">
        <f t="shared" si="33"/>
      </c>
      <c r="BZ140" s="74">
        <f t="shared" si="33"/>
      </c>
      <c r="CA140" s="74">
        <f t="shared" si="33"/>
      </c>
      <c r="CB140" s="74">
        <f t="shared" si="33"/>
      </c>
      <c r="CC140" s="74">
        <f t="shared" si="33"/>
      </c>
      <c r="CD140" s="74">
        <f t="shared" si="33"/>
      </c>
      <c r="CE140" s="74">
        <f t="shared" si="33"/>
      </c>
      <c r="CF140" s="74">
        <f t="shared" si="33"/>
      </c>
      <c r="CG140" s="74">
        <f t="shared" si="33"/>
      </c>
      <c r="CH140" s="74">
        <f t="shared" si="33"/>
      </c>
      <c r="CI140" s="74">
        <f t="shared" si="33"/>
      </c>
      <c r="CJ140" s="74">
        <f t="shared" si="33"/>
      </c>
      <c r="CK140" s="74">
        <f t="shared" si="33"/>
      </c>
      <c r="CL140" s="74">
        <f t="shared" si="33"/>
      </c>
      <c r="CM140" s="74">
        <f t="shared" si="33"/>
      </c>
      <c r="CN140" s="74">
        <f t="shared" si="33"/>
      </c>
      <c r="CO140" s="74">
        <f t="shared" si="33"/>
      </c>
      <c r="CP140" s="74">
        <f t="shared" si="33"/>
      </c>
      <c r="CQ140" s="74">
        <f t="shared" si="33"/>
      </c>
      <c r="CR140" s="74">
        <f t="shared" si="33"/>
      </c>
      <c r="CS140" s="74">
        <f t="shared" si="33"/>
      </c>
      <c r="CT140" s="74">
        <f t="shared" si="33"/>
      </c>
      <c r="CU140" s="74">
        <f t="shared" si="33"/>
      </c>
      <c r="CV140" s="74">
        <f t="shared" si="33"/>
      </c>
      <c r="CW140" s="74">
        <f t="shared" si="33"/>
      </c>
      <c r="CX140" s="74">
        <f t="shared" si="33"/>
      </c>
      <c r="CY140" s="74">
        <f t="shared" si="33"/>
      </c>
      <c r="CZ140" s="74">
        <f t="shared" si="33"/>
      </c>
      <c r="DA140" s="74">
        <f t="shared" si="33"/>
      </c>
      <c r="DB140" s="74">
        <f t="shared" si="33"/>
      </c>
      <c r="DC140" s="74">
        <f t="shared" si="33"/>
      </c>
      <c r="DD140" s="74">
        <f t="shared" si="33"/>
      </c>
      <c r="DE140" s="74">
        <f t="shared" si="33"/>
      </c>
      <c r="DF140" s="74">
        <f t="shared" si="33"/>
      </c>
      <c r="DG140" s="74">
        <f t="shared" si="33"/>
      </c>
      <c r="DH140" s="74">
        <f t="shared" si="33"/>
      </c>
      <c r="DI140" s="74">
        <f t="shared" si="33"/>
      </c>
      <c r="DJ140" s="74">
        <f t="shared" si="33"/>
      </c>
      <c r="DK140" s="74">
        <f t="shared" si="33"/>
      </c>
      <c r="DL140" s="74">
        <f t="shared" si="33"/>
      </c>
      <c r="DM140" s="74">
        <f t="shared" si="33"/>
      </c>
      <c r="DN140" s="74">
        <f t="shared" si="33"/>
      </c>
      <c r="DO140" s="74">
        <f t="shared" si="33"/>
      </c>
      <c r="DP140" s="74">
        <f t="shared" si="33"/>
      </c>
      <c r="DQ140" s="74">
        <f t="shared" si="33"/>
      </c>
      <c r="DR140" s="74">
        <f t="shared" si="33"/>
      </c>
      <c r="DS140" s="74">
        <f t="shared" si="33"/>
      </c>
      <c r="DT140" s="74">
        <f t="shared" si="33"/>
      </c>
      <c r="DU140" s="74">
        <f t="shared" si="33"/>
      </c>
      <c r="DV140" s="74">
        <f t="shared" si="33"/>
      </c>
      <c r="DW140" s="74">
        <f t="shared" si="33"/>
      </c>
      <c r="DX140" s="74">
        <f t="shared" si="33"/>
      </c>
      <c r="DY140" s="74">
        <f t="shared" si="33"/>
      </c>
      <c r="DZ140" s="74">
        <f aca="true" t="shared" si="34" ref="DZ140:GK140">IF(DZ7=3,DZ134,"")</f>
      </c>
      <c r="EA140" s="74">
        <f t="shared" si="34"/>
      </c>
      <c r="EB140" s="74">
        <f t="shared" si="34"/>
      </c>
      <c r="EC140" s="74">
        <f t="shared" si="34"/>
      </c>
      <c r="ED140" s="74">
        <f t="shared" si="34"/>
      </c>
      <c r="EE140" s="74">
        <f t="shared" si="34"/>
      </c>
      <c r="EF140" s="74">
        <f t="shared" si="34"/>
      </c>
      <c r="EG140" s="74">
        <f t="shared" si="34"/>
      </c>
      <c r="EH140" s="74">
        <f t="shared" si="34"/>
      </c>
      <c r="EI140" s="74">
        <f t="shared" si="34"/>
      </c>
      <c r="EJ140" s="74">
        <f t="shared" si="34"/>
      </c>
      <c r="EK140" s="74">
        <f t="shared" si="34"/>
      </c>
      <c r="EL140" s="74">
        <f t="shared" si="34"/>
      </c>
      <c r="EM140" s="74">
        <f t="shared" si="34"/>
      </c>
      <c r="EN140" s="74">
        <f t="shared" si="34"/>
      </c>
      <c r="EO140" s="74">
        <f t="shared" si="34"/>
      </c>
      <c r="EP140" s="74">
        <f t="shared" si="34"/>
      </c>
      <c r="EQ140" s="74">
        <f t="shared" si="34"/>
      </c>
      <c r="ER140" s="74">
        <f t="shared" si="34"/>
      </c>
      <c r="ES140" s="74">
        <f t="shared" si="34"/>
      </c>
      <c r="ET140" s="74">
        <f t="shared" si="34"/>
      </c>
      <c r="EU140" s="74">
        <f t="shared" si="34"/>
      </c>
      <c r="EV140" s="74">
        <f t="shared" si="34"/>
      </c>
      <c r="EW140" s="74">
        <f t="shared" si="34"/>
      </c>
      <c r="EX140" s="74">
        <f t="shared" si="34"/>
      </c>
      <c r="EY140" s="74">
        <f t="shared" si="34"/>
      </c>
      <c r="EZ140" s="74">
        <f t="shared" si="34"/>
      </c>
      <c r="FA140" s="74">
        <f t="shared" si="34"/>
      </c>
      <c r="FB140" s="74">
        <f t="shared" si="34"/>
      </c>
      <c r="FC140" s="74">
        <f t="shared" si="34"/>
      </c>
      <c r="FD140" s="74">
        <f t="shared" si="34"/>
      </c>
      <c r="FE140" s="74">
        <f t="shared" si="34"/>
      </c>
      <c r="FF140" s="74">
        <f t="shared" si="34"/>
      </c>
      <c r="FG140" s="74">
        <f t="shared" si="34"/>
      </c>
      <c r="FH140" s="74">
        <f t="shared" si="34"/>
      </c>
      <c r="FI140" s="74">
        <f t="shared" si="34"/>
      </c>
      <c r="FJ140" s="74">
        <f t="shared" si="34"/>
      </c>
      <c r="FK140" s="74">
        <f t="shared" si="34"/>
      </c>
      <c r="FL140" s="74">
        <f t="shared" si="34"/>
      </c>
      <c r="FM140" s="74">
        <f t="shared" si="34"/>
      </c>
      <c r="FN140" s="74">
        <f t="shared" si="34"/>
      </c>
      <c r="FO140" s="74">
        <f t="shared" si="34"/>
      </c>
      <c r="FP140" s="74">
        <f t="shared" si="34"/>
      </c>
      <c r="FQ140" s="74">
        <f t="shared" si="34"/>
      </c>
      <c r="FR140" s="74">
        <f t="shared" si="34"/>
      </c>
      <c r="FS140" s="74">
        <f t="shared" si="34"/>
      </c>
      <c r="FT140" s="74">
        <f t="shared" si="34"/>
      </c>
      <c r="FU140" s="74">
        <f t="shared" si="34"/>
      </c>
      <c r="FV140" s="74">
        <f t="shared" si="34"/>
      </c>
      <c r="FW140" s="74">
        <f t="shared" si="34"/>
      </c>
      <c r="FX140" s="74">
        <f t="shared" si="34"/>
      </c>
      <c r="FY140" s="74">
        <f t="shared" si="34"/>
      </c>
      <c r="FZ140" s="74">
        <f t="shared" si="34"/>
      </c>
      <c r="GA140" s="74">
        <f t="shared" si="34"/>
      </c>
      <c r="GB140" s="74">
        <f t="shared" si="34"/>
      </c>
      <c r="GC140" s="74">
        <f t="shared" si="34"/>
      </c>
      <c r="GD140" s="74">
        <f t="shared" si="34"/>
      </c>
      <c r="GE140" s="74">
        <f t="shared" si="34"/>
      </c>
      <c r="GF140" s="74">
        <f t="shared" si="34"/>
      </c>
      <c r="GG140" s="74">
        <f t="shared" si="34"/>
      </c>
      <c r="GH140" s="74">
        <f t="shared" si="34"/>
      </c>
      <c r="GI140" s="74">
        <f t="shared" si="34"/>
      </c>
      <c r="GJ140" s="74">
        <f t="shared" si="34"/>
      </c>
      <c r="GK140" s="74">
        <f t="shared" si="34"/>
      </c>
      <c r="GL140" s="74">
        <f aca="true" t="shared" si="35" ref="GL140:IV140">IF(GL7=3,GL134,"")</f>
      </c>
      <c r="GM140" s="74">
        <f t="shared" si="35"/>
      </c>
      <c r="GN140" s="74">
        <f t="shared" si="35"/>
      </c>
      <c r="GO140" s="74">
        <f t="shared" si="35"/>
      </c>
      <c r="GP140" s="74">
        <f t="shared" si="35"/>
      </c>
      <c r="GQ140" s="74">
        <f t="shared" si="35"/>
      </c>
      <c r="GR140" s="74">
        <f t="shared" si="35"/>
      </c>
      <c r="GS140" s="74">
        <f t="shared" si="35"/>
      </c>
      <c r="GT140" s="74">
        <f t="shared" si="35"/>
      </c>
      <c r="GU140" s="74">
        <f t="shared" si="35"/>
      </c>
      <c r="GV140" s="74">
        <f t="shared" si="35"/>
      </c>
      <c r="GW140" s="74">
        <f t="shared" si="35"/>
      </c>
      <c r="GX140" s="74">
        <f t="shared" si="35"/>
      </c>
      <c r="GY140" s="74">
        <f t="shared" si="35"/>
      </c>
      <c r="GZ140" s="74">
        <f t="shared" si="35"/>
      </c>
      <c r="HA140" s="74">
        <f t="shared" si="35"/>
      </c>
      <c r="HB140" s="74">
        <f t="shared" si="35"/>
      </c>
      <c r="HC140" s="74">
        <f t="shared" si="35"/>
      </c>
      <c r="HD140" s="74">
        <f t="shared" si="35"/>
      </c>
      <c r="HE140" s="74">
        <f t="shared" si="35"/>
      </c>
      <c r="HF140" s="74">
        <f t="shared" si="35"/>
      </c>
      <c r="HG140" s="74">
        <f t="shared" si="35"/>
      </c>
      <c r="HH140" s="74">
        <f t="shared" si="35"/>
      </c>
      <c r="HI140" s="74">
        <f t="shared" si="35"/>
      </c>
      <c r="HJ140" s="74">
        <f t="shared" si="35"/>
      </c>
      <c r="HK140" s="74">
        <f t="shared" si="35"/>
      </c>
      <c r="HL140" s="74">
        <f t="shared" si="35"/>
      </c>
      <c r="HM140" s="74">
        <f t="shared" si="35"/>
      </c>
      <c r="HN140" s="74">
        <f t="shared" si="35"/>
      </c>
      <c r="HO140" s="74">
        <f t="shared" si="35"/>
      </c>
      <c r="HP140" s="74">
        <f t="shared" si="35"/>
      </c>
      <c r="HQ140" s="74">
        <f t="shared" si="35"/>
      </c>
      <c r="HR140" s="74">
        <f t="shared" si="35"/>
      </c>
      <c r="HS140" s="74">
        <f t="shared" si="35"/>
      </c>
      <c r="HT140" s="74">
        <f t="shared" si="35"/>
      </c>
      <c r="HU140" s="74">
        <f t="shared" si="35"/>
      </c>
      <c r="HV140" s="74">
        <f t="shared" si="35"/>
      </c>
      <c r="HW140" s="74">
        <f t="shared" si="35"/>
      </c>
      <c r="HX140" s="74">
        <f t="shared" si="35"/>
      </c>
      <c r="HY140" s="74">
        <f t="shared" si="35"/>
      </c>
      <c r="HZ140" s="74">
        <f t="shared" si="35"/>
      </c>
      <c r="IA140" s="74">
        <f t="shared" si="35"/>
      </c>
      <c r="IB140" s="74">
        <f t="shared" si="35"/>
      </c>
      <c r="IC140" s="74">
        <f t="shared" si="35"/>
      </c>
      <c r="ID140" s="74">
        <f t="shared" si="35"/>
      </c>
      <c r="IE140" s="74">
        <f t="shared" si="35"/>
      </c>
      <c r="IF140" s="74">
        <f t="shared" si="35"/>
      </c>
      <c r="IG140" s="74">
        <f t="shared" si="35"/>
      </c>
      <c r="IH140" s="74">
        <f t="shared" si="35"/>
      </c>
      <c r="II140" s="74">
        <f t="shared" si="35"/>
      </c>
      <c r="IJ140" s="74">
        <f t="shared" si="35"/>
      </c>
      <c r="IK140" s="74">
        <f t="shared" si="35"/>
      </c>
      <c r="IL140" s="74">
        <f t="shared" si="35"/>
      </c>
      <c r="IM140" s="74">
        <f t="shared" si="35"/>
      </c>
      <c r="IN140" s="74">
        <f t="shared" si="35"/>
      </c>
      <c r="IO140" s="74">
        <f t="shared" si="35"/>
      </c>
      <c r="IP140" s="74">
        <f t="shared" si="35"/>
      </c>
      <c r="IQ140" s="74">
        <f t="shared" si="35"/>
      </c>
      <c r="IR140" s="74">
        <f t="shared" si="35"/>
      </c>
      <c r="IS140" s="74">
        <f t="shared" si="35"/>
      </c>
      <c r="IT140" s="74">
        <f t="shared" si="35"/>
      </c>
      <c r="IU140" s="74">
        <f t="shared" si="35"/>
      </c>
      <c r="IV140" s="74">
        <f t="shared" si="35"/>
      </c>
    </row>
    <row r="141" s="74" customFormat="1" ht="15" hidden="1">
      <c r="A141" s="73">
        <f>COUNTIF(140:140,1)</f>
        <v>0</v>
      </c>
    </row>
    <row r="142" spans="1:256" s="74" customFormat="1" ht="15" hidden="1">
      <c r="A142" s="73" t="s">
        <v>245</v>
      </c>
      <c r="B142" s="74">
        <f aca="true" t="shared" si="36" ref="B142:BM142">IF(B7=4,B134,"")</f>
      </c>
      <c r="C142" s="74">
        <f t="shared" si="36"/>
      </c>
      <c r="D142" s="74">
        <f t="shared" si="36"/>
      </c>
      <c r="E142" s="74">
        <f t="shared" si="36"/>
      </c>
      <c r="F142" s="74">
        <f t="shared" si="36"/>
      </c>
      <c r="G142" s="74">
        <f t="shared" si="36"/>
      </c>
      <c r="H142" s="74">
        <f t="shared" si="36"/>
      </c>
      <c r="I142" s="74">
        <f t="shared" si="36"/>
      </c>
      <c r="J142" s="74">
        <f t="shared" si="36"/>
      </c>
      <c r="K142" s="74">
        <f t="shared" si="36"/>
      </c>
      <c r="L142" s="74">
        <f t="shared" si="36"/>
      </c>
      <c r="M142" s="74">
        <f t="shared" si="36"/>
      </c>
      <c r="N142" s="74">
        <f t="shared" si="36"/>
      </c>
      <c r="O142" s="74">
        <f t="shared" si="36"/>
      </c>
      <c r="P142" s="74">
        <f t="shared" si="36"/>
      </c>
      <c r="Q142" s="74">
        <f t="shared" si="36"/>
      </c>
      <c r="R142" s="74">
        <f t="shared" si="36"/>
      </c>
      <c r="S142" s="74">
        <f t="shared" si="36"/>
      </c>
      <c r="T142" s="74">
        <f t="shared" si="36"/>
      </c>
      <c r="U142" s="74">
        <f t="shared" si="36"/>
      </c>
      <c r="V142" s="74">
        <f t="shared" si="36"/>
      </c>
      <c r="W142" s="74">
        <f t="shared" si="36"/>
      </c>
      <c r="X142" s="74">
        <f t="shared" si="36"/>
      </c>
      <c r="Y142" s="74">
        <f t="shared" si="36"/>
      </c>
      <c r="Z142" s="74">
        <f t="shared" si="36"/>
      </c>
      <c r="AA142" s="74">
        <f t="shared" si="36"/>
      </c>
      <c r="AB142" s="74">
        <f t="shared" si="36"/>
      </c>
      <c r="AC142" s="74">
        <f t="shared" si="36"/>
      </c>
      <c r="AD142" s="74">
        <f t="shared" si="36"/>
      </c>
      <c r="AE142" s="74">
        <f t="shared" si="36"/>
      </c>
      <c r="AF142" s="74">
        <f t="shared" si="36"/>
      </c>
      <c r="AG142" s="74">
        <f t="shared" si="36"/>
      </c>
      <c r="AH142" s="74">
        <f t="shared" si="36"/>
      </c>
      <c r="AI142" s="74">
        <f t="shared" si="36"/>
      </c>
      <c r="AJ142" s="74">
        <f t="shared" si="36"/>
      </c>
      <c r="AK142" s="74">
        <f t="shared" si="36"/>
      </c>
      <c r="AL142" s="74">
        <f t="shared" si="36"/>
      </c>
      <c r="AM142" s="74">
        <f t="shared" si="36"/>
      </c>
      <c r="AN142" s="74">
        <f t="shared" si="36"/>
      </c>
      <c r="AO142" s="74">
        <f t="shared" si="36"/>
      </c>
      <c r="AP142" s="74">
        <f t="shared" si="36"/>
      </c>
      <c r="AQ142" s="74">
        <f t="shared" si="36"/>
      </c>
      <c r="AR142" s="74">
        <f t="shared" si="36"/>
      </c>
      <c r="AS142" s="74">
        <f t="shared" si="36"/>
      </c>
      <c r="AT142" s="74">
        <f t="shared" si="36"/>
      </c>
      <c r="AU142" s="74">
        <f t="shared" si="36"/>
      </c>
      <c r="AV142" s="74">
        <f t="shared" si="36"/>
      </c>
      <c r="AW142" s="74">
        <f t="shared" si="36"/>
      </c>
      <c r="AX142" s="74">
        <f t="shared" si="36"/>
      </c>
      <c r="AY142" s="74">
        <f t="shared" si="36"/>
      </c>
      <c r="AZ142" s="74">
        <f t="shared" si="36"/>
      </c>
      <c r="BA142" s="74">
        <f t="shared" si="36"/>
      </c>
      <c r="BB142" s="74">
        <f t="shared" si="36"/>
      </c>
      <c r="BC142" s="74">
        <f t="shared" si="36"/>
      </c>
      <c r="BD142" s="74">
        <f t="shared" si="36"/>
      </c>
      <c r="BE142" s="74">
        <f t="shared" si="36"/>
      </c>
      <c r="BF142" s="74">
        <f t="shared" si="36"/>
      </c>
      <c r="BG142" s="74">
        <f t="shared" si="36"/>
      </c>
      <c r="BH142" s="74">
        <f t="shared" si="36"/>
      </c>
      <c r="BI142" s="74">
        <f t="shared" si="36"/>
      </c>
      <c r="BJ142" s="74">
        <f t="shared" si="36"/>
      </c>
      <c r="BK142" s="74">
        <f t="shared" si="36"/>
      </c>
      <c r="BL142" s="74">
        <f t="shared" si="36"/>
      </c>
      <c r="BM142" s="74">
        <f t="shared" si="36"/>
      </c>
      <c r="BN142" s="74">
        <f aca="true" t="shared" si="37" ref="BN142:DY142">IF(BN7=4,BN134,"")</f>
      </c>
      <c r="BO142" s="74">
        <f t="shared" si="37"/>
      </c>
      <c r="BP142" s="74">
        <f t="shared" si="37"/>
      </c>
      <c r="BQ142" s="74">
        <f t="shared" si="37"/>
      </c>
      <c r="BR142" s="74">
        <f t="shared" si="37"/>
      </c>
      <c r="BS142" s="74">
        <f t="shared" si="37"/>
      </c>
      <c r="BT142" s="74">
        <f t="shared" si="37"/>
      </c>
      <c r="BU142" s="74">
        <f t="shared" si="37"/>
      </c>
      <c r="BV142" s="74">
        <f t="shared" si="37"/>
      </c>
      <c r="BW142" s="74">
        <f t="shared" si="37"/>
      </c>
      <c r="BX142" s="74">
        <f t="shared" si="37"/>
      </c>
      <c r="BY142" s="74">
        <f t="shared" si="37"/>
      </c>
      <c r="BZ142" s="74">
        <f t="shared" si="37"/>
      </c>
      <c r="CA142" s="74">
        <f t="shared" si="37"/>
      </c>
      <c r="CB142" s="74">
        <f t="shared" si="37"/>
      </c>
      <c r="CC142" s="74">
        <f t="shared" si="37"/>
      </c>
      <c r="CD142" s="74">
        <f t="shared" si="37"/>
      </c>
      <c r="CE142" s="74">
        <f t="shared" si="37"/>
      </c>
      <c r="CF142" s="74">
        <f t="shared" si="37"/>
      </c>
      <c r="CG142" s="74">
        <f t="shared" si="37"/>
      </c>
      <c r="CH142" s="74">
        <f t="shared" si="37"/>
      </c>
      <c r="CI142" s="74">
        <f t="shared" si="37"/>
      </c>
      <c r="CJ142" s="74">
        <f t="shared" si="37"/>
      </c>
      <c r="CK142" s="74">
        <f t="shared" si="37"/>
      </c>
      <c r="CL142" s="74">
        <f t="shared" si="37"/>
      </c>
      <c r="CM142" s="74">
        <f t="shared" si="37"/>
      </c>
      <c r="CN142" s="74">
        <f t="shared" si="37"/>
      </c>
      <c r="CO142" s="74">
        <f t="shared" si="37"/>
      </c>
      <c r="CP142" s="74">
        <f t="shared" si="37"/>
      </c>
      <c r="CQ142" s="74">
        <f t="shared" si="37"/>
      </c>
      <c r="CR142" s="74">
        <f t="shared" si="37"/>
      </c>
      <c r="CS142" s="74">
        <f t="shared" si="37"/>
      </c>
      <c r="CT142" s="74">
        <f t="shared" si="37"/>
      </c>
      <c r="CU142" s="74">
        <f t="shared" si="37"/>
      </c>
      <c r="CV142" s="74">
        <f t="shared" si="37"/>
      </c>
      <c r="CW142" s="74">
        <f t="shared" si="37"/>
      </c>
      <c r="CX142" s="74">
        <f t="shared" si="37"/>
      </c>
      <c r="CY142" s="74">
        <f t="shared" si="37"/>
      </c>
      <c r="CZ142" s="74">
        <f t="shared" si="37"/>
      </c>
      <c r="DA142" s="74">
        <f t="shared" si="37"/>
      </c>
      <c r="DB142" s="74">
        <f t="shared" si="37"/>
      </c>
      <c r="DC142" s="74">
        <f t="shared" si="37"/>
      </c>
      <c r="DD142" s="74">
        <f t="shared" si="37"/>
      </c>
      <c r="DE142" s="74">
        <f t="shared" si="37"/>
      </c>
      <c r="DF142" s="74">
        <f t="shared" si="37"/>
      </c>
      <c r="DG142" s="74">
        <f t="shared" si="37"/>
      </c>
      <c r="DH142" s="74">
        <f t="shared" si="37"/>
      </c>
      <c r="DI142" s="74">
        <f t="shared" si="37"/>
      </c>
      <c r="DJ142" s="74">
        <f t="shared" si="37"/>
      </c>
      <c r="DK142" s="74">
        <f t="shared" si="37"/>
      </c>
      <c r="DL142" s="74">
        <f t="shared" si="37"/>
      </c>
      <c r="DM142" s="74">
        <f t="shared" si="37"/>
      </c>
      <c r="DN142" s="74">
        <f t="shared" si="37"/>
      </c>
      <c r="DO142" s="74">
        <f t="shared" si="37"/>
      </c>
      <c r="DP142" s="74">
        <f t="shared" si="37"/>
      </c>
      <c r="DQ142" s="74">
        <f t="shared" si="37"/>
      </c>
      <c r="DR142" s="74">
        <f t="shared" si="37"/>
      </c>
      <c r="DS142" s="74">
        <f t="shared" si="37"/>
      </c>
      <c r="DT142" s="74">
        <f t="shared" si="37"/>
      </c>
      <c r="DU142" s="74">
        <f t="shared" si="37"/>
      </c>
      <c r="DV142" s="74">
        <f t="shared" si="37"/>
      </c>
      <c r="DW142" s="74">
        <f t="shared" si="37"/>
      </c>
      <c r="DX142" s="74">
        <f t="shared" si="37"/>
      </c>
      <c r="DY142" s="74">
        <f t="shared" si="37"/>
      </c>
      <c r="DZ142" s="74">
        <f aca="true" t="shared" si="38" ref="DZ142:GK142">IF(DZ7=4,DZ134,"")</f>
      </c>
      <c r="EA142" s="74">
        <f t="shared" si="38"/>
      </c>
      <c r="EB142" s="74">
        <f t="shared" si="38"/>
      </c>
      <c r="EC142" s="74">
        <f t="shared" si="38"/>
      </c>
      <c r="ED142" s="74">
        <f t="shared" si="38"/>
      </c>
      <c r="EE142" s="74">
        <f t="shared" si="38"/>
      </c>
      <c r="EF142" s="74">
        <f t="shared" si="38"/>
      </c>
      <c r="EG142" s="74">
        <f t="shared" si="38"/>
      </c>
      <c r="EH142" s="74">
        <f t="shared" si="38"/>
      </c>
      <c r="EI142" s="74">
        <f t="shared" si="38"/>
      </c>
      <c r="EJ142" s="74">
        <f t="shared" si="38"/>
      </c>
      <c r="EK142" s="74">
        <f t="shared" si="38"/>
      </c>
      <c r="EL142" s="74">
        <f t="shared" si="38"/>
      </c>
      <c r="EM142" s="74">
        <f t="shared" si="38"/>
      </c>
      <c r="EN142" s="74">
        <f t="shared" si="38"/>
      </c>
      <c r="EO142" s="74">
        <f t="shared" si="38"/>
      </c>
      <c r="EP142" s="74">
        <f t="shared" si="38"/>
      </c>
      <c r="EQ142" s="74">
        <f t="shared" si="38"/>
      </c>
      <c r="ER142" s="74">
        <f t="shared" si="38"/>
      </c>
      <c r="ES142" s="74">
        <f t="shared" si="38"/>
      </c>
      <c r="ET142" s="74">
        <f t="shared" si="38"/>
      </c>
      <c r="EU142" s="74">
        <f t="shared" si="38"/>
      </c>
      <c r="EV142" s="74">
        <f t="shared" si="38"/>
      </c>
      <c r="EW142" s="74">
        <f t="shared" si="38"/>
      </c>
      <c r="EX142" s="74">
        <f t="shared" si="38"/>
      </c>
      <c r="EY142" s="74">
        <f t="shared" si="38"/>
      </c>
      <c r="EZ142" s="74">
        <f t="shared" si="38"/>
      </c>
      <c r="FA142" s="74">
        <f t="shared" si="38"/>
      </c>
      <c r="FB142" s="74">
        <f t="shared" si="38"/>
      </c>
      <c r="FC142" s="74">
        <f t="shared" si="38"/>
      </c>
      <c r="FD142" s="74">
        <f t="shared" si="38"/>
      </c>
      <c r="FE142" s="74">
        <f t="shared" si="38"/>
      </c>
      <c r="FF142" s="74">
        <f t="shared" si="38"/>
      </c>
      <c r="FG142" s="74">
        <f t="shared" si="38"/>
      </c>
      <c r="FH142" s="74">
        <f t="shared" si="38"/>
      </c>
      <c r="FI142" s="74">
        <f t="shared" si="38"/>
      </c>
      <c r="FJ142" s="74">
        <f t="shared" si="38"/>
      </c>
      <c r="FK142" s="74">
        <f t="shared" si="38"/>
      </c>
      <c r="FL142" s="74">
        <f t="shared" si="38"/>
      </c>
      <c r="FM142" s="74">
        <f t="shared" si="38"/>
      </c>
      <c r="FN142" s="74">
        <f t="shared" si="38"/>
      </c>
      <c r="FO142" s="74">
        <f t="shared" si="38"/>
      </c>
      <c r="FP142" s="74">
        <f t="shared" si="38"/>
      </c>
      <c r="FQ142" s="74">
        <f t="shared" si="38"/>
      </c>
      <c r="FR142" s="74">
        <f t="shared" si="38"/>
      </c>
      <c r="FS142" s="74">
        <f t="shared" si="38"/>
      </c>
      <c r="FT142" s="74">
        <f t="shared" si="38"/>
      </c>
      <c r="FU142" s="74">
        <f t="shared" si="38"/>
      </c>
      <c r="FV142" s="74">
        <f t="shared" si="38"/>
      </c>
      <c r="FW142" s="74">
        <f t="shared" si="38"/>
      </c>
      <c r="FX142" s="74">
        <f t="shared" si="38"/>
      </c>
      <c r="FY142" s="74">
        <f t="shared" si="38"/>
      </c>
      <c r="FZ142" s="74">
        <f t="shared" si="38"/>
      </c>
      <c r="GA142" s="74">
        <f t="shared" si="38"/>
      </c>
      <c r="GB142" s="74">
        <f t="shared" si="38"/>
      </c>
      <c r="GC142" s="74">
        <f t="shared" si="38"/>
      </c>
      <c r="GD142" s="74">
        <f t="shared" si="38"/>
      </c>
      <c r="GE142" s="74">
        <f t="shared" si="38"/>
      </c>
      <c r="GF142" s="74">
        <f t="shared" si="38"/>
      </c>
      <c r="GG142" s="74">
        <f t="shared" si="38"/>
      </c>
      <c r="GH142" s="74">
        <f t="shared" si="38"/>
      </c>
      <c r="GI142" s="74">
        <f t="shared" si="38"/>
      </c>
      <c r="GJ142" s="74">
        <f t="shared" si="38"/>
      </c>
      <c r="GK142" s="74">
        <f t="shared" si="38"/>
      </c>
      <c r="GL142" s="74">
        <f aca="true" t="shared" si="39" ref="GL142:IV142">IF(GL7=4,GL134,"")</f>
      </c>
      <c r="GM142" s="74">
        <f t="shared" si="39"/>
      </c>
      <c r="GN142" s="74">
        <f t="shared" si="39"/>
      </c>
      <c r="GO142" s="74">
        <f t="shared" si="39"/>
      </c>
      <c r="GP142" s="74">
        <f t="shared" si="39"/>
      </c>
      <c r="GQ142" s="74">
        <f t="shared" si="39"/>
      </c>
      <c r="GR142" s="74">
        <f t="shared" si="39"/>
      </c>
      <c r="GS142" s="74">
        <f t="shared" si="39"/>
      </c>
      <c r="GT142" s="74">
        <f t="shared" si="39"/>
      </c>
      <c r="GU142" s="74">
        <f t="shared" si="39"/>
      </c>
      <c r="GV142" s="74">
        <f t="shared" si="39"/>
      </c>
      <c r="GW142" s="74">
        <f t="shared" si="39"/>
      </c>
      <c r="GX142" s="74">
        <f t="shared" si="39"/>
      </c>
      <c r="GY142" s="74">
        <f t="shared" si="39"/>
      </c>
      <c r="GZ142" s="74">
        <f t="shared" si="39"/>
      </c>
      <c r="HA142" s="74">
        <f t="shared" si="39"/>
      </c>
      <c r="HB142" s="74">
        <f t="shared" si="39"/>
      </c>
      <c r="HC142" s="74">
        <f t="shared" si="39"/>
      </c>
      <c r="HD142" s="74">
        <f t="shared" si="39"/>
      </c>
      <c r="HE142" s="74">
        <f t="shared" si="39"/>
      </c>
      <c r="HF142" s="74">
        <f t="shared" si="39"/>
      </c>
      <c r="HG142" s="74">
        <f t="shared" si="39"/>
      </c>
      <c r="HH142" s="74">
        <f t="shared" si="39"/>
      </c>
      <c r="HI142" s="74">
        <f t="shared" si="39"/>
      </c>
      <c r="HJ142" s="74">
        <f t="shared" si="39"/>
      </c>
      <c r="HK142" s="74">
        <f t="shared" si="39"/>
      </c>
      <c r="HL142" s="74">
        <f t="shared" si="39"/>
      </c>
      <c r="HM142" s="74">
        <f t="shared" si="39"/>
      </c>
      <c r="HN142" s="74">
        <f t="shared" si="39"/>
      </c>
      <c r="HO142" s="74">
        <f t="shared" si="39"/>
      </c>
      <c r="HP142" s="74">
        <f t="shared" si="39"/>
      </c>
      <c r="HQ142" s="74">
        <f t="shared" si="39"/>
      </c>
      <c r="HR142" s="74">
        <f t="shared" si="39"/>
      </c>
      <c r="HS142" s="74">
        <f t="shared" si="39"/>
      </c>
      <c r="HT142" s="74">
        <f t="shared" si="39"/>
      </c>
      <c r="HU142" s="74">
        <f t="shared" si="39"/>
      </c>
      <c r="HV142" s="74">
        <f t="shared" si="39"/>
      </c>
      <c r="HW142" s="74">
        <f t="shared" si="39"/>
      </c>
      <c r="HX142" s="74">
        <f t="shared" si="39"/>
      </c>
      <c r="HY142" s="74">
        <f t="shared" si="39"/>
      </c>
      <c r="HZ142" s="74">
        <f t="shared" si="39"/>
      </c>
      <c r="IA142" s="74">
        <f t="shared" si="39"/>
      </c>
      <c r="IB142" s="74">
        <f t="shared" si="39"/>
      </c>
      <c r="IC142" s="74">
        <f t="shared" si="39"/>
      </c>
      <c r="ID142" s="74">
        <f t="shared" si="39"/>
      </c>
      <c r="IE142" s="74">
        <f t="shared" si="39"/>
      </c>
      <c r="IF142" s="74">
        <f t="shared" si="39"/>
      </c>
      <c r="IG142" s="74">
        <f t="shared" si="39"/>
      </c>
      <c r="IH142" s="74">
        <f t="shared" si="39"/>
      </c>
      <c r="II142" s="74">
        <f t="shared" si="39"/>
      </c>
      <c r="IJ142" s="74">
        <f t="shared" si="39"/>
      </c>
      <c r="IK142" s="74">
        <f t="shared" si="39"/>
      </c>
      <c r="IL142" s="74">
        <f t="shared" si="39"/>
      </c>
      <c r="IM142" s="74">
        <f t="shared" si="39"/>
      </c>
      <c r="IN142" s="74">
        <f t="shared" si="39"/>
      </c>
      <c r="IO142" s="74">
        <f t="shared" si="39"/>
      </c>
      <c r="IP142" s="74">
        <f t="shared" si="39"/>
      </c>
      <c r="IQ142" s="74">
        <f t="shared" si="39"/>
      </c>
      <c r="IR142" s="74">
        <f t="shared" si="39"/>
      </c>
      <c r="IS142" s="74">
        <f t="shared" si="39"/>
      </c>
      <c r="IT142" s="74">
        <f t="shared" si="39"/>
      </c>
      <c r="IU142" s="74">
        <f t="shared" si="39"/>
      </c>
      <c r="IV142" s="74">
        <f t="shared" si="39"/>
      </c>
    </row>
    <row r="143" s="74" customFormat="1" ht="15" hidden="1">
      <c r="A143" s="73">
        <f>COUNTIF(142:142,1)</f>
        <v>0</v>
      </c>
    </row>
    <row r="144" s="72" customFormat="1" ht="15" hidden="1">
      <c r="A144" s="71"/>
    </row>
    <row r="145" s="72" customFormat="1" ht="15">
      <c r="A145" s="71"/>
    </row>
    <row r="146" s="72" customFormat="1" ht="15">
      <c r="A146" s="71"/>
    </row>
    <row r="147" s="72" customFormat="1" ht="15">
      <c r="A147" s="71"/>
    </row>
    <row r="148" s="72" customFormat="1" ht="15">
      <c r="A148" s="71"/>
    </row>
    <row r="149" s="72" customFormat="1" ht="15">
      <c r="A149" s="71"/>
    </row>
    <row r="150" s="72" customFormat="1" ht="15">
      <c r="A150" s="71"/>
    </row>
    <row r="151" s="72" customFormat="1" ht="15">
      <c r="A151" s="71"/>
    </row>
    <row r="152" s="72" customFormat="1" ht="15">
      <c r="A152" s="71"/>
    </row>
    <row r="153" s="72" customFormat="1" ht="15">
      <c r="A153" s="71"/>
    </row>
    <row r="154" s="72" customFormat="1" ht="15">
      <c r="A154" s="71"/>
    </row>
    <row r="155" s="72" customFormat="1" ht="15">
      <c r="A155" s="71"/>
    </row>
    <row r="156" s="72" customFormat="1" ht="15">
      <c r="A156" s="71"/>
    </row>
    <row r="157" s="72" customFormat="1" ht="15">
      <c r="A157" s="71"/>
    </row>
    <row r="158" s="72" customFormat="1" ht="15">
      <c r="A158" s="71"/>
    </row>
    <row r="159" s="72" customFormat="1" ht="15">
      <c r="A159" s="71"/>
    </row>
    <row r="160" s="72" customFormat="1" ht="15">
      <c r="A160" s="71"/>
    </row>
    <row r="161" s="72" customFormat="1" ht="15">
      <c r="A161" s="71"/>
    </row>
    <row r="162" s="72" customFormat="1" ht="15">
      <c r="A162" s="71"/>
    </row>
    <row r="163" s="72" customFormat="1" ht="15">
      <c r="A163" s="71"/>
    </row>
    <row r="164" s="72" customFormat="1" ht="15">
      <c r="A164" s="71"/>
    </row>
    <row r="165" s="72" customFormat="1" ht="15">
      <c r="A165" s="71"/>
    </row>
    <row r="166" s="72" customFormat="1" ht="15">
      <c r="A166" s="71"/>
    </row>
    <row r="167" s="72" customFormat="1" ht="15">
      <c r="A167" s="71"/>
    </row>
    <row r="168" s="72" customFormat="1" ht="15">
      <c r="A168" s="71"/>
    </row>
    <row r="169" s="72" customFormat="1" ht="15">
      <c r="A169" s="71"/>
    </row>
    <row r="170" s="72" customFormat="1" ht="15">
      <c r="A170" s="71"/>
    </row>
    <row r="171" s="72" customFormat="1" ht="15">
      <c r="A171" s="71"/>
    </row>
    <row r="172" s="72" customFormat="1" ht="15">
      <c r="A172" s="71"/>
    </row>
    <row r="173" s="72" customFormat="1" ht="15">
      <c r="A173" s="71"/>
    </row>
    <row r="174" s="72" customFormat="1" ht="15">
      <c r="A174" s="71"/>
    </row>
    <row r="175" s="72" customFormat="1" ht="15">
      <c r="A175" s="71"/>
    </row>
    <row r="176" s="72" customFormat="1" ht="15">
      <c r="A176" s="71"/>
    </row>
    <row r="177" s="72" customFormat="1" ht="15">
      <c r="A177" s="71"/>
    </row>
    <row r="178" s="72" customFormat="1" ht="15">
      <c r="A178" s="71"/>
    </row>
    <row r="179" s="72" customFormat="1" ht="15">
      <c r="A179" s="71"/>
    </row>
    <row r="180" s="72" customFormat="1" ht="15">
      <c r="A180" s="71"/>
    </row>
    <row r="181" s="72" customFormat="1" ht="15">
      <c r="A181" s="71"/>
    </row>
    <row r="182" s="72" customFormat="1" ht="15">
      <c r="A182" s="71"/>
    </row>
    <row r="183" s="72" customFormat="1" ht="15">
      <c r="A183" s="71"/>
    </row>
    <row r="184" s="72" customFormat="1" ht="15">
      <c r="A184" s="71"/>
    </row>
    <row r="185" s="72" customFormat="1" ht="15">
      <c r="A185" s="71"/>
    </row>
    <row r="186" s="72" customFormat="1" ht="15">
      <c r="A186" s="71"/>
    </row>
    <row r="187" s="72" customFormat="1" ht="15">
      <c r="A187" s="71"/>
    </row>
    <row r="188" s="72" customFormat="1" ht="15">
      <c r="A188" s="71"/>
    </row>
    <row r="189" s="72" customFormat="1" ht="15">
      <c r="A189" s="71"/>
    </row>
    <row r="190" s="72" customFormat="1" ht="15">
      <c r="A190" s="71"/>
    </row>
    <row r="191" s="72" customFormat="1" ht="15">
      <c r="A191" s="71"/>
    </row>
    <row r="192" s="72" customFormat="1" ht="15">
      <c r="A192" s="71"/>
    </row>
    <row r="193" s="72" customFormat="1" ht="15">
      <c r="A193" s="71"/>
    </row>
    <row r="194" s="72" customFormat="1" ht="15">
      <c r="A194" s="71"/>
    </row>
    <row r="195" s="72" customFormat="1" ht="15">
      <c r="A195" s="71"/>
    </row>
    <row r="196" s="72" customFormat="1" ht="15">
      <c r="A196" s="71"/>
    </row>
    <row r="197" s="72" customFormat="1" ht="15">
      <c r="A197" s="71"/>
    </row>
    <row r="198" s="72" customFormat="1" ht="15">
      <c r="A198" s="71"/>
    </row>
    <row r="199" s="72" customFormat="1" ht="15">
      <c r="A199" s="71"/>
    </row>
    <row r="200" s="72" customFormat="1" ht="15">
      <c r="A200" s="71"/>
    </row>
    <row r="201" s="72" customFormat="1" ht="15">
      <c r="A201" s="71"/>
    </row>
    <row r="202" s="72" customFormat="1" ht="15">
      <c r="A202" s="71"/>
    </row>
    <row r="203" s="72" customFormat="1" ht="15">
      <c r="A203" s="71"/>
    </row>
    <row r="204" s="72" customFormat="1" ht="15">
      <c r="A204" s="71"/>
    </row>
    <row r="205" s="72" customFormat="1" ht="15">
      <c r="A205" s="71"/>
    </row>
    <row r="206" s="72" customFormat="1" ht="15">
      <c r="A206" s="71"/>
    </row>
    <row r="207" s="72" customFormat="1" ht="15">
      <c r="A207" s="71"/>
    </row>
    <row r="208" s="72" customFormat="1" ht="15">
      <c r="A208" s="71"/>
    </row>
    <row r="209" s="72" customFormat="1" ht="15">
      <c r="A209" s="71"/>
    </row>
    <row r="210" s="72" customFormat="1" ht="15">
      <c r="A210" s="71"/>
    </row>
    <row r="211" s="72" customFormat="1" ht="15">
      <c r="A211" s="71"/>
    </row>
    <row r="212" s="72" customFormat="1" ht="15">
      <c r="A212" s="71"/>
    </row>
    <row r="213" s="72" customFormat="1" ht="15">
      <c r="A213" s="71"/>
    </row>
    <row r="214" s="72" customFormat="1" ht="15">
      <c r="A214" s="71"/>
    </row>
    <row r="215" s="72" customFormat="1" ht="15">
      <c r="A215" s="71"/>
    </row>
    <row r="216" s="72" customFormat="1" ht="15">
      <c r="A216" s="71"/>
    </row>
    <row r="217" s="72" customFormat="1" ht="15">
      <c r="A217" s="71"/>
    </row>
    <row r="218" s="72" customFormat="1" ht="15">
      <c r="A218" s="71"/>
    </row>
    <row r="219" s="72" customFormat="1" ht="15">
      <c r="A219" s="71"/>
    </row>
    <row r="220" s="72" customFormat="1" ht="15">
      <c r="A220" s="71"/>
    </row>
    <row r="221" s="72" customFormat="1" ht="15">
      <c r="A221" s="71"/>
    </row>
    <row r="222" s="72" customFormat="1" ht="15">
      <c r="A222" s="71"/>
    </row>
    <row r="223" s="72" customFormat="1" ht="15">
      <c r="A223" s="71"/>
    </row>
    <row r="224" s="72" customFormat="1" ht="15">
      <c r="A224" s="71"/>
    </row>
    <row r="225" s="72" customFormat="1" ht="15">
      <c r="A225" s="71"/>
    </row>
    <row r="226" s="72" customFormat="1" ht="15">
      <c r="A226" s="71"/>
    </row>
    <row r="227" s="72" customFormat="1" ht="15">
      <c r="A227" s="71"/>
    </row>
    <row r="228" s="72" customFormat="1" ht="15">
      <c r="A228" s="71"/>
    </row>
    <row r="229" s="72" customFormat="1" ht="15">
      <c r="A229" s="71"/>
    </row>
    <row r="230" s="72" customFormat="1" ht="15">
      <c r="A230" s="71"/>
    </row>
    <row r="231" s="72" customFormat="1" ht="15">
      <c r="A231" s="71"/>
    </row>
    <row r="232" s="72" customFormat="1" ht="15">
      <c r="A232" s="71"/>
    </row>
    <row r="233" s="72" customFormat="1" ht="15">
      <c r="A233" s="71"/>
    </row>
    <row r="234" s="72" customFormat="1" ht="15">
      <c r="A234" s="71"/>
    </row>
    <row r="235" s="72" customFormat="1" ht="15">
      <c r="A235" s="71"/>
    </row>
    <row r="236" s="72" customFormat="1" ht="15">
      <c r="A236" s="71"/>
    </row>
    <row r="237" s="72" customFormat="1" ht="15">
      <c r="A237" s="71"/>
    </row>
    <row r="238" s="72" customFormat="1" ht="15">
      <c r="A238" s="71"/>
    </row>
    <row r="239" s="72" customFormat="1" ht="15">
      <c r="A239" s="71"/>
    </row>
    <row r="240" s="72" customFormat="1" ht="15">
      <c r="A240" s="71"/>
    </row>
    <row r="241" s="72" customFormat="1" ht="15">
      <c r="A241" s="71"/>
    </row>
    <row r="242" s="72" customFormat="1" ht="15">
      <c r="A242" s="71"/>
    </row>
    <row r="243" s="72" customFormat="1" ht="15">
      <c r="A243" s="71"/>
    </row>
    <row r="244" s="72" customFormat="1" ht="15">
      <c r="A244" s="71"/>
    </row>
    <row r="245" s="72" customFormat="1" ht="15">
      <c r="A245" s="71"/>
    </row>
    <row r="246" s="72" customFormat="1" ht="15">
      <c r="A246" s="71"/>
    </row>
    <row r="247" s="72" customFormat="1" ht="15">
      <c r="A247" s="71"/>
    </row>
    <row r="248" s="72" customFormat="1" ht="15">
      <c r="A248" s="71"/>
    </row>
    <row r="249" s="72" customFormat="1" ht="15">
      <c r="A249" s="71"/>
    </row>
    <row r="250" s="72" customFormat="1" ht="15">
      <c r="A250" s="71"/>
    </row>
    <row r="251" s="72" customFormat="1" ht="15">
      <c r="A251" s="71"/>
    </row>
    <row r="252" s="72" customFormat="1" ht="15">
      <c r="A252" s="71"/>
    </row>
  </sheetData>
  <sheetProtection password="E992" sheet="1" selectLockedCells="1"/>
  <dataValidations count="4">
    <dataValidation type="whole" allowBlank="1" showInputMessage="1" showErrorMessage="1" prompt="Yes = 1;&#10;No = 0;&#10;N/A = 2;" error="Response must be between 0 and 2" sqref="L15:IV120">
      <formula1>0</formula1>
      <formula2>2</formula2>
    </dataValidation>
    <dataValidation type="whole" allowBlank="1" showInputMessage="1" showErrorMessage="1" prompt="Yes = 1;&#13;No = 0;&#13;N/A = 2;" error="Response must be between 0 and 2" sqref="C15:K120 B16:B120">
      <formula1>0</formula1>
      <formula2>2</formula2>
    </dataValidation>
    <dataValidation type="whole" allowBlank="1" showInputMessage="1" showErrorMessage="1" prompt="Yes = 1&#10;No = 0&#10;N/A = 2" error="Response must be between 0 and 2" sqref="B15">
      <formula1>0</formula1>
      <formula2>2</formula2>
    </dataValidation>
    <dataValidation type="whole" allowBlank="1" showInputMessage="1" showErrorMessage="1" promptTitle="Enter Month of Observation" prompt="1 = Oct-Dec&#10;2 = Jan-Mar&#10;3 = Apr-Jun&#10;4 = Jul-Sep" sqref="B7:IV7">
      <formula1>1</formula1>
      <formula2>4</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IV212"/>
  <sheetViews>
    <sheetView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B2" sqref="B2"/>
    </sheetView>
  </sheetViews>
  <sheetFormatPr defaultColWidth="9.140625" defaultRowHeight="15"/>
  <cols>
    <col min="1" max="1" width="62.57421875" style="71" customWidth="1"/>
    <col min="2" max="2" width="10.00390625" style="65" bestFit="1" customWidth="1"/>
    <col min="3" max="3" width="9.7109375" style="65" bestFit="1" customWidth="1"/>
    <col min="4" max="16384" width="9.140625" style="65" customWidth="1"/>
  </cols>
  <sheetData>
    <row r="1" s="67" customFormat="1" ht="15">
      <c r="A1" s="66" t="s">
        <v>133</v>
      </c>
    </row>
    <row r="2" s="62" customFormat="1" ht="15">
      <c r="A2" s="77" t="s">
        <v>329</v>
      </c>
    </row>
    <row r="3" spans="1:2" ht="15">
      <c r="A3" s="71" t="s">
        <v>220</v>
      </c>
      <c r="B3" s="78"/>
    </row>
    <row r="4" s="89" customFormat="1" ht="15">
      <c r="A4" s="88" t="s">
        <v>169</v>
      </c>
    </row>
    <row r="5" s="112" customFormat="1" ht="15">
      <c r="A5" s="90" t="s">
        <v>219</v>
      </c>
    </row>
    <row r="6" s="70" customFormat="1" ht="15">
      <c r="A6" s="79" t="s">
        <v>134</v>
      </c>
    </row>
    <row r="7" s="67" customFormat="1" ht="15">
      <c r="A7" s="66" t="s">
        <v>135</v>
      </c>
    </row>
    <row r="8" spans="1:9" ht="15">
      <c r="A8" s="71" t="s">
        <v>136</v>
      </c>
      <c r="B8" s="117"/>
      <c r="C8" s="117"/>
      <c r="D8" s="117"/>
      <c r="E8" s="117"/>
      <c r="F8" s="117"/>
      <c r="G8" s="117"/>
      <c r="H8" s="117"/>
      <c r="I8" s="117"/>
    </row>
    <row r="9" s="62" customFormat="1" ht="15">
      <c r="A9" s="77" t="s">
        <v>146</v>
      </c>
    </row>
    <row r="10" spans="1:7" ht="15">
      <c r="A10" s="71" t="s">
        <v>137</v>
      </c>
      <c r="B10" s="117"/>
      <c r="C10" s="117"/>
      <c r="D10" s="117"/>
      <c r="E10" s="117"/>
      <c r="F10" s="117"/>
      <c r="G10" s="117"/>
    </row>
    <row r="11" s="62" customFormat="1" ht="15">
      <c r="A11" s="77" t="s">
        <v>138</v>
      </c>
    </row>
    <row r="12" spans="1:7" ht="15">
      <c r="A12" s="71" t="s">
        <v>147</v>
      </c>
      <c r="B12" s="117"/>
      <c r="C12" s="117"/>
      <c r="D12" s="117"/>
      <c r="E12" s="117"/>
      <c r="F12" s="117"/>
      <c r="G12" s="117"/>
    </row>
    <row r="13" s="62" customFormat="1" ht="15">
      <c r="A13" s="77" t="s">
        <v>139</v>
      </c>
    </row>
    <row r="14" spans="1:7" ht="15">
      <c r="A14" s="71" t="s">
        <v>140</v>
      </c>
      <c r="B14" s="117"/>
      <c r="C14" s="117"/>
      <c r="D14" s="117"/>
      <c r="E14" s="117"/>
      <c r="F14" s="117"/>
      <c r="G14" s="117"/>
    </row>
    <row r="15" s="62" customFormat="1" ht="15">
      <c r="A15" s="77" t="s">
        <v>141</v>
      </c>
    </row>
    <row r="16" spans="1:7" ht="15">
      <c r="A16" s="71" t="s">
        <v>142</v>
      </c>
      <c r="B16" s="117"/>
      <c r="C16" s="117"/>
      <c r="D16" s="117"/>
      <c r="E16" s="117"/>
      <c r="F16" s="117"/>
      <c r="G16" s="117"/>
    </row>
    <row r="17" s="62" customFormat="1" ht="30">
      <c r="A17" s="77" t="s">
        <v>148</v>
      </c>
    </row>
    <row r="18" spans="1:7" ht="15">
      <c r="A18" s="71" t="s">
        <v>143</v>
      </c>
      <c r="B18" s="117"/>
      <c r="C18" s="117"/>
      <c r="D18" s="117"/>
      <c r="E18" s="117"/>
      <c r="F18" s="117"/>
      <c r="G18" s="117"/>
    </row>
    <row r="19" s="62" customFormat="1" ht="15">
      <c r="A19" s="77" t="s">
        <v>144</v>
      </c>
    </row>
    <row r="20" spans="1:7" ht="15">
      <c r="A20" s="71" t="s">
        <v>145</v>
      </c>
      <c r="B20" s="117"/>
      <c r="C20" s="117"/>
      <c r="D20" s="117"/>
      <c r="E20" s="117"/>
      <c r="F20" s="117"/>
      <c r="G20" s="117"/>
    </row>
    <row r="21" s="62" customFormat="1" ht="15">
      <c r="A21" s="77" t="s">
        <v>149</v>
      </c>
    </row>
    <row r="22" spans="1:7" ht="15">
      <c r="A22" s="71" t="s">
        <v>150</v>
      </c>
      <c r="B22" s="117"/>
      <c r="C22" s="117"/>
      <c r="D22" s="117"/>
      <c r="E22" s="117"/>
      <c r="F22" s="117"/>
      <c r="G22" s="117"/>
    </row>
    <row r="23" spans="1:7" s="67" customFormat="1" ht="15">
      <c r="A23" s="66" t="s">
        <v>151</v>
      </c>
      <c r="B23" s="118"/>
      <c r="C23" s="118"/>
      <c r="D23" s="118"/>
      <c r="E23" s="118"/>
      <c r="F23" s="118"/>
      <c r="G23" s="118"/>
    </row>
    <row r="24" s="62" customFormat="1" ht="15">
      <c r="A24" s="77" t="s">
        <v>152</v>
      </c>
    </row>
    <row r="25" spans="1:7" ht="15">
      <c r="A25" s="71" t="s">
        <v>153</v>
      </c>
      <c r="B25" s="117"/>
      <c r="C25" s="117"/>
      <c r="D25" s="117"/>
      <c r="E25" s="117"/>
      <c r="F25" s="117"/>
      <c r="G25" s="117"/>
    </row>
    <row r="26" s="62" customFormat="1" ht="15">
      <c r="A26" s="77" t="s">
        <v>154</v>
      </c>
    </row>
    <row r="27" spans="1:7" ht="15">
      <c r="A27" s="71" t="s">
        <v>155</v>
      </c>
      <c r="B27" s="117"/>
      <c r="C27" s="117"/>
      <c r="D27" s="117"/>
      <c r="E27" s="117"/>
      <c r="F27" s="117"/>
      <c r="G27" s="117"/>
    </row>
    <row r="28" s="62" customFormat="1" ht="15">
      <c r="A28" s="77" t="s">
        <v>156</v>
      </c>
    </row>
    <row r="29" spans="1:7" ht="15">
      <c r="A29" s="71" t="s">
        <v>157</v>
      </c>
      <c r="B29" s="117"/>
      <c r="C29" s="117"/>
      <c r="D29" s="117"/>
      <c r="E29" s="117"/>
      <c r="F29" s="117"/>
      <c r="G29" s="117"/>
    </row>
    <row r="30" s="62" customFormat="1" ht="15">
      <c r="A30" s="77" t="s">
        <v>158</v>
      </c>
    </row>
    <row r="31" spans="1:7" s="67" customFormat="1" ht="15">
      <c r="A31" s="66" t="s">
        <v>159</v>
      </c>
      <c r="B31" s="118"/>
      <c r="C31" s="118"/>
      <c r="D31" s="118"/>
      <c r="E31" s="118"/>
      <c r="F31" s="118"/>
      <c r="G31" s="118"/>
    </row>
    <row r="32" spans="1:7" ht="15">
      <c r="A32" s="71" t="s">
        <v>160</v>
      </c>
      <c r="B32" s="117"/>
      <c r="C32" s="117"/>
      <c r="D32" s="117"/>
      <c r="E32" s="117"/>
      <c r="F32" s="117"/>
      <c r="G32" s="117"/>
    </row>
    <row r="33" s="62" customFormat="1" ht="15">
      <c r="A33" s="77" t="s">
        <v>161</v>
      </c>
    </row>
    <row r="34" spans="1:7" ht="15">
      <c r="A34" s="71" t="s">
        <v>162</v>
      </c>
      <c r="B34" s="117"/>
      <c r="C34" s="117"/>
      <c r="D34" s="117"/>
      <c r="E34" s="117"/>
      <c r="F34" s="117"/>
      <c r="G34" s="117"/>
    </row>
    <row r="35" s="62" customFormat="1" ht="30">
      <c r="A35" s="77" t="s">
        <v>163</v>
      </c>
    </row>
    <row r="36" spans="1:7" ht="30">
      <c r="A36" s="71" t="s">
        <v>164</v>
      </c>
      <c r="B36" s="117"/>
      <c r="C36" s="117"/>
      <c r="D36" s="117"/>
      <c r="E36" s="117"/>
      <c r="F36" s="117"/>
      <c r="G36" s="117"/>
    </row>
    <row r="37" s="62" customFormat="1" ht="15">
      <c r="A37" s="77" t="s">
        <v>165</v>
      </c>
    </row>
    <row r="38" spans="1:7" ht="30">
      <c r="A38" s="71" t="s">
        <v>166</v>
      </c>
      <c r="B38" s="117"/>
      <c r="C38" s="117"/>
      <c r="D38" s="117"/>
      <c r="E38" s="117"/>
      <c r="F38" s="117"/>
      <c r="G38" s="117"/>
    </row>
    <row r="39" s="62" customFormat="1" ht="30">
      <c r="A39" s="77" t="s">
        <v>167</v>
      </c>
    </row>
    <row r="40" s="89" customFormat="1" ht="15">
      <c r="A40" s="88" t="s">
        <v>170</v>
      </c>
    </row>
    <row r="41" spans="1:7" s="149" customFormat="1" ht="15">
      <c r="A41" s="148" t="s">
        <v>333</v>
      </c>
      <c r="B41" s="150"/>
      <c r="C41" s="150"/>
      <c r="D41" s="151"/>
      <c r="E41" s="151"/>
      <c r="F41" s="151"/>
      <c r="G41" s="151"/>
    </row>
    <row r="42" spans="1:7" s="70" customFormat="1" ht="15">
      <c r="A42" s="79" t="s">
        <v>134</v>
      </c>
      <c r="B42" s="120"/>
      <c r="C42" s="120"/>
      <c r="D42" s="120"/>
      <c r="E42" s="120"/>
      <c r="F42" s="120"/>
      <c r="G42" s="120"/>
    </row>
    <row r="43" spans="1:7" s="67" customFormat="1" ht="15">
      <c r="A43" s="66" t="s">
        <v>135</v>
      </c>
      <c r="B43" s="118"/>
      <c r="C43" s="118"/>
      <c r="D43" s="118"/>
      <c r="E43" s="118"/>
      <c r="F43" s="118"/>
      <c r="G43" s="118"/>
    </row>
    <row r="44" spans="1:7" ht="15">
      <c r="A44" s="71" t="s">
        <v>136</v>
      </c>
      <c r="B44" s="117"/>
      <c r="C44" s="117"/>
      <c r="D44" s="117"/>
      <c r="E44" s="117"/>
      <c r="F44" s="117"/>
      <c r="G44" s="117"/>
    </row>
    <row r="45" s="62" customFormat="1" ht="15">
      <c r="A45" s="77" t="s">
        <v>146</v>
      </c>
    </row>
    <row r="46" spans="1:7" ht="15">
      <c r="A46" s="71" t="s">
        <v>137</v>
      </c>
      <c r="B46" s="117"/>
      <c r="C46" s="117"/>
      <c r="D46" s="117"/>
      <c r="E46" s="117"/>
      <c r="F46" s="117"/>
      <c r="G46" s="117"/>
    </row>
    <row r="47" s="62" customFormat="1" ht="15">
      <c r="A47" s="77" t="s">
        <v>138</v>
      </c>
    </row>
    <row r="48" spans="1:7" ht="15">
      <c r="A48" s="71" t="s">
        <v>147</v>
      </c>
      <c r="B48" s="117"/>
      <c r="C48" s="117"/>
      <c r="D48" s="117"/>
      <c r="E48" s="117"/>
      <c r="F48" s="117"/>
      <c r="G48" s="117"/>
    </row>
    <row r="49" s="62" customFormat="1" ht="15">
      <c r="A49" s="77" t="s">
        <v>139</v>
      </c>
    </row>
    <row r="50" spans="1:7" ht="15">
      <c r="A50" s="71" t="s">
        <v>140</v>
      </c>
      <c r="B50" s="117"/>
      <c r="C50" s="117"/>
      <c r="D50" s="117"/>
      <c r="E50" s="117"/>
      <c r="F50" s="117"/>
      <c r="G50" s="117"/>
    </row>
    <row r="51" s="62" customFormat="1" ht="15">
      <c r="A51" s="77" t="s">
        <v>141</v>
      </c>
    </row>
    <row r="52" spans="1:7" ht="15">
      <c r="A52" s="71" t="s">
        <v>142</v>
      </c>
      <c r="B52" s="117"/>
      <c r="C52" s="117"/>
      <c r="D52" s="117"/>
      <c r="E52" s="117"/>
      <c r="F52" s="117"/>
      <c r="G52" s="117"/>
    </row>
    <row r="53" s="62" customFormat="1" ht="30">
      <c r="A53" s="77" t="s">
        <v>148</v>
      </c>
    </row>
    <row r="54" spans="1:7" ht="15">
      <c r="A54" s="71" t="s">
        <v>143</v>
      </c>
      <c r="B54" s="117"/>
      <c r="C54" s="117"/>
      <c r="D54" s="117"/>
      <c r="E54" s="117"/>
      <c r="F54" s="117"/>
      <c r="G54" s="117"/>
    </row>
    <row r="55" s="62" customFormat="1" ht="15">
      <c r="A55" s="77" t="s">
        <v>144</v>
      </c>
    </row>
    <row r="56" spans="1:7" ht="15">
      <c r="A56" s="71" t="s">
        <v>145</v>
      </c>
      <c r="B56" s="117"/>
      <c r="C56" s="117"/>
      <c r="D56" s="117"/>
      <c r="E56" s="117"/>
      <c r="F56" s="117"/>
      <c r="G56" s="117"/>
    </row>
    <row r="57" s="62" customFormat="1" ht="15">
      <c r="A57" s="77" t="s">
        <v>149</v>
      </c>
    </row>
    <row r="58" spans="1:7" ht="15">
      <c r="A58" s="71" t="s">
        <v>150</v>
      </c>
      <c r="B58" s="117"/>
      <c r="C58" s="117"/>
      <c r="D58" s="117"/>
      <c r="E58" s="117"/>
      <c r="F58" s="117"/>
      <c r="G58" s="117"/>
    </row>
    <row r="59" spans="1:7" s="67" customFormat="1" ht="15">
      <c r="A59" s="66" t="s">
        <v>151</v>
      </c>
      <c r="B59" s="118"/>
      <c r="C59" s="118"/>
      <c r="D59" s="118"/>
      <c r="E59" s="118"/>
      <c r="F59" s="118"/>
      <c r="G59" s="118"/>
    </row>
    <row r="60" s="62" customFormat="1" ht="15">
      <c r="A60" s="77" t="s">
        <v>152</v>
      </c>
    </row>
    <row r="61" spans="1:7" ht="15">
      <c r="A61" s="71" t="s">
        <v>153</v>
      </c>
      <c r="B61" s="117"/>
      <c r="C61" s="117"/>
      <c r="D61" s="117"/>
      <c r="E61" s="117"/>
      <c r="F61" s="117"/>
      <c r="G61" s="117"/>
    </row>
    <row r="62" s="62" customFormat="1" ht="15">
      <c r="A62" s="77" t="s">
        <v>154</v>
      </c>
    </row>
    <row r="63" spans="1:7" ht="15">
      <c r="A63" s="71" t="s">
        <v>155</v>
      </c>
      <c r="B63" s="117"/>
      <c r="C63" s="117"/>
      <c r="D63" s="117"/>
      <c r="E63" s="117"/>
      <c r="F63" s="117"/>
      <c r="G63" s="117"/>
    </row>
    <row r="64" s="62" customFormat="1" ht="15">
      <c r="A64" s="77" t="s">
        <v>156</v>
      </c>
    </row>
    <row r="65" spans="1:7" ht="15">
      <c r="A65" s="71" t="s">
        <v>157</v>
      </c>
      <c r="B65" s="117"/>
      <c r="C65" s="117"/>
      <c r="D65" s="117"/>
      <c r="E65" s="117"/>
      <c r="F65" s="117"/>
      <c r="G65" s="117"/>
    </row>
    <row r="66" s="62" customFormat="1" ht="15">
      <c r="A66" s="77" t="s">
        <v>158</v>
      </c>
    </row>
    <row r="67" spans="1:7" s="67" customFormat="1" ht="15">
      <c r="A67" s="66" t="s">
        <v>159</v>
      </c>
      <c r="B67" s="118"/>
      <c r="C67" s="118"/>
      <c r="D67" s="118"/>
      <c r="E67" s="118"/>
      <c r="F67" s="118"/>
      <c r="G67" s="118"/>
    </row>
    <row r="68" spans="1:7" ht="15">
      <c r="A68" s="71" t="s">
        <v>160</v>
      </c>
      <c r="B68" s="117"/>
      <c r="C68" s="117"/>
      <c r="D68" s="117"/>
      <c r="E68" s="117"/>
      <c r="F68" s="117"/>
      <c r="G68" s="117"/>
    </row>
    <row r="69" s="62" customFormat="1" ht="15">
      <c r="A69" s="77" t="s">
        <v>161</v>
      </c>
    </row>
    <row r="70" spans="1:7" ht="15">
      <c r="A70" s="71" t="s">
        <v>162</v>
      </c>
      <c r="B70" s="117"/>
      <c r="C70" s="117"/>
      <c r="D70" s="117"/>
      <c r="E70" s="117"/>
      <c r="F70" s="117"/>
      <c r="G70" s="117"/>
    </row>
    <row r="71" s="62" customFormat="1" ht="30">
      <c r="A71" s="77" t="s">
        <v>163</v>
      </c>
    </row>
    <row r="72" spans="1:7" ht="30">
      <c r="A72" s="71" t="s">
        <v>164</v>
      </c>
      <c r="B72" s="117"/>
      <c r="C72" s="117"/>
      <c r="D72" s="117"/>
      <c r="E72" s="117"/>
      <c r="F72" s="117"/>
      <c r="G72" s="117"/>
    </row>
    <row r="73" s="62" customFormat="1" ht="15">
      <c r="A73" s="77" t="s">
        <v>165</v>
      </c>
    </row>
    <row r="74" spans="1:7" ht="30">
      <c r="A74" s="71" t="s">
        <v>166</v>
      </c>
      <c r="B74" s="117"/>
      <c r="C74" s="117"/>
      <c r="D74" s="117"/>
      <c r="E74" s="117"/>
      <c r="F74" s="117"/>
      <c r="G74" s="117"/>
    </row>
    <row r="75" s="62" customFormat="1" ht="30">
      <c r="A75" s="77" t="s">
        <v>167</v>
      </c>
    </row>
    <row r="76" spans="1:7" s="67" customFormat="1" ht="15">
      <c r="A76" s="66" t="s">
        <v>168</v>
      </c>
      <c r="B76" s="118"/>
      <c r="C76" s="118"/>
      <c r="D76" s="118"/>
      <c r="E76" s="118"/>
      <c r="F76" s="118"/>
      <c r="G76" s="118"/>
    </row>
    <row r="77" spans="1:7" s="67" customFormat="1" ht="15">
      <c r="A77" s="66" t="s">
        <v>135</v>
      </c>
      <c r="B77" s="118"/>
      <c r="C77" s="118"/>
      <c r="D77" s="118"/>
      <c r="E77" s="118"/>
      <c r="F77" s="118"/>
      <c r="G77" s="118"/>
    </row>
    <row r="78" spans="1:7" ht="15">
      <c r="A78" s="71" t="s">
        <v>136</v>
      </c>
      <c r="B78" s="117"/>
      <c r="C78" s="117"/>
      <c r="D78" s="117"/>
      <c r="E78" s="117"/>
      <c r="F78" s="117"/>
      <c r="G78" s="117"/>
    </row>
    <row r="79" s="62" customFormat="1" ht="15">
      <c r="A79" s="77" t="s">
        <v>146</v>
      </c>
    </row>
    <row r="80" spans="1:7" ht="15">
      <c r="A80" s="71" t="s">
        <v>137</v>
      </c>
      <c r="B80" s="117"/>
      <c r="C80" s="117"/>
      <c r="D80" s="117"/>
      <c r="E80" s="117"/>
      <c r="F80" s="117"/>
      <c r="G80" s="117"/>
    </row>
    <row r="81" s="62" customFormat="1" ht="15">
      <c r="A81" s="77" t="s">
        <v>138</v>
      </c>
    </row>
    <row r="82" spans="1:7" ht="15">
      <c r="A82" s="71" t="s">
        <v>147</v>
      </c>
      <c r="B82" s="117"/>
      <c r="C82" s="117"/>
      <c r="D82" s="117"/>
      <c r="E82" s="117"/>
      <c r="F82" s="117"/>
      <c r="G82" s="117"/>
    </row>
    <row r="83" s="62" customFormat="1" ht="15">
      <c r="A83" s="77" t="s">
        <v>139</v>
      </c>
    </row>
    <row r="84" spans="1:7" ht="15">
      <c r="A84" s="71" t="s">
        <v>140</v>
      </c>
      <c r="B84" s="117"/>
      <c r="C84" s="117"/>
      <c r="D84" s="117"/>
      <c r="E84" s="117"/>
      <c r="F84" s="117"/>
      <c r="G84" s="117"/>
    </row>
    <row r="85" s="62" customFormat="1" ht="15">
      <c r="A85" s="77" t="s">
        <v>141</v>
      </c>
    </row>
    <row r="86" spans="1:7" ht="15">
      <c r="A86" s="71" t="s">
        <v>142</v>
      </c>
      <c r="B86" s="117"/>
      <c r="C86" s="117"/>
      <c r="D86" s="117"/>
      <c r="E86" s="117"/>
      <c r="F86" s="117"/>
      <c r="G86" s="117"/>
    </row>
    <row r="87" s="62" customFormat="1" ht="30">
      <c r="A87" s="77" t="s">
        <v>148</v>
      </c>
    </row>
    <row r="88" spans="1:7" ht="15">
      <c r="A88" s="71" t="s">
        <v>143</v>
      </c>
      <c r="B88" s="117"/>
      <c r="C88" s="117"/>
      <c r="D88" s="117"/>
      <c r="E88" s="117"/>
      <c r="F88" s="117"/>
      <c r="G88" s="117"/>
    </row>
    <row r="89" s="62" customFormat="1" ht="15">
      <c r="A89" s="77" t="s">
        <v>144</v>
      </c>
    </row>
    <row r="90" spans="1:7" ht="15">
      <c r="A90" s="71" t="s">
        <v>145</v>
      </c>
      <c r="B90" s="117"/>
      <c r="C90" s="117"/>
      <c r="D90" s="117"/>
      <c r="E90" s="117"/>
      <c r="F90" s="117"/>
      <c r="G90" s="117"/>
    </row>
    <row r="91" s="62" customFormat="1" ht="15">
      <c r="A91" s="77" t="s">
        <v>149</v>
      </c>
    </row>
    <row r="92" spans="1:7" ht="15">
      <c r="A92" s="71" t="s">
        <v>150</v>
      </c>
      <c r="B92" s="117"/>
      <c r="C92" s="117"/>
      <c r="D92" s="117"/>
      <c r="E92" s="117"/>
      <c r="F92" s="117"/>
      <c r="G92" s="117"/>
    </row>
    <row r="93" spans="1:7" s="67" customFormat="1" ht="15">
      <c r="A93" s="66" t="s">
        <v>151</v>
      </c>
      <c r="B93" s="118"/>
      <c r="C93" s="118"/>
      <c r="D93" s="118"/>
      <c r="E93" s="118"/>
      <c r="F93" s="118"/>
      <c r="G93" s="118"/>
    </row>
    <row r="94" s="62" customFormat="1" ht="15">
      <c r="A94" s="77" t="s">
        <v>152</v>
      </c>
    </row>
    <row r="95" spans="1:7" ht="15">
      <c r="A95" s="71" t="s">
        <v>153</v>
      </c>
      <c r="B95" s="117"/>
      <c r="C95" s="117"/>
      <c r="D95" s="117"/>
      <c r="E95" s="117"/>
      <c r="F95" s="117"/>
      <c r="G95" s="117"/>
    </row>
    <row r="96" s="62" customFormat="1" ht="15">
      <c r="A96" s="77" t="s">
        <v>154</v>
      </c>
    </row>
    <row r="97" spans="1:7" ht="15">
      <c r="A97" s="71" t="s">
        <v>155</v>
      </c>
      <c r="B97" s="117"/>
      <c r="C97" s="117"/>
      <c r="D97" s="117"/>
      <c r="E97" s="117"/>
      <c r="F97" s="117"/>
      <c r="G97" s="117"/>
    </row>
    <row r="98" s="62" customFormat="1" ht="15">
      <c r="A98" s="77" t="s">
        <v>156</v>
      </c>
    </row>
    <row r="99" spans="1:7" ht="15">
      <c r="A99" s="71" t="s">
        <v>157</v>
      </c>
      <c r="B99" s="117"/>
      <c r="C99" s="117"/>
      <c r="D99" s="117"/>
      <c r="E99" s="117"/>
      <c r="F99" s="117"/>
      <c r="G99" s="117"/>
    </row>
    <row r="100" s="62" customFormat="1" ht="15">
      <c r="A100" s="77" t="s">
        <v>158</v>
      </c>
    </row>
    <row r="101" spans="1:7" s="67" customFormat="1" ht="15">
      <c r="A101" s="66" t="s">
        <v>159</v>
      </c>
      <c r="B101" s="118"/>
      <c r="C101" s="118"/>
      <c r="D101" s="118"/>
      <c r="E101" s="118"/>
      <c r="F101" s="118"/>
      <c r="G101" s="118"/>
    </row>
    <row r="102" spans="1:7" ht="15">
      <c r="A102" s="71" t="s">
        <v>160</v>
      </c>
      <c r="B102" s="117"/>
      <c r="C102" s="117"/>
      <c r="D102" s="117"/>
      <c r="E102" s="117"/>
      <c r="F102" s="117"/>
      <c r="G102" s="117"/>
    </row>
    <row r="103" s="62" customFormat="1" ht="15">
      <c r="A103" s="77" t="s">
        <v>161</v>
      </c>
    </row>
    <row r="104" spans="1:7" ht="15">
      <c r="A104" s="71" t="s">
        <v>162</v>
      </c>
      <c r="B104" s="117"/>
      <c r="C104" s="117"/>
      <c r="D104" s="117"/>
      <c r="E104" s="117"/>
      <c r="F104" s="117"/>
      <c r="G104" s="117"/>
    </row>
    <row r="105" s="62" customFormat="1" ht="30">
      <c r="A105" s="77" t="s">
        <v>163</v>
      </c>
    </row>
    <row r="106" spans="1:7" ht="30">
      <c r="A106" s="71" t="s">
        <v>164</v>
      </c>
      <c r="B106" s="117"/>
      <c r="C106" s="117"/>
      <c r="D106" s="117"/>
      <c r="E106" s="117"/>
      <c r="F106" s="117"/>
      <c r="G106" s="117"/>
    </row>
    <row r="107" s="62" customFormat="1" ht="15">
      <c r="A107" s="77" t="s">
        <v>165</v>
      </c>
    </row>
    <row r="108" spans="1:7" ht="30">
      <c r="A108" s="71" t="s">
        <v>166</v>
      </c>
      <c r="B108" s="117"/>
      <c r="C108" s="117"/>
      <c r="D108" s="117"/>
      <c r="E108" s="117"/>
      <c r="F108" s="117"/>
      <c r="G108" s="117"/>
    </row>
    <row r="109" s="62" customFormat="1" ht="30">
      <c r="A109" s="77" t="s">
        <v>167</v>
      </c>
    </row>
    <row r="110" s="70" customFormat="1" ht="15">
      <c r="A110" s="66" t="str">
        <f>Instructions!A2</f>
        <v>Ver 2.2 (07-01-2013)</v>
      </c>
    </row>
    <row r="111" s="72" customFormat="1" ht="15">
      <c r="A111" s="71"/>
    </row>
    <row r="112" s="72" customFormat="1" ht="15" hidden="1">
      <c r="A112" s="71"/>
    </row>
    <row r="113" spans="1:256" s="74" customFormat="1" ht="15" hidden="1">
      <c r="A113" s="73" t="s">
        <v>182</v>
      </c>
      <c r="B113" s="74">
        <f>COUNT(B8:B39)</f>
        <v>0</v>
      </c>
      <c r="C113" s="74">
        <f>COUNT(C8:C39)</f>
        <v>0</v>
      </c>
      <c r="D113" s="74">
        <f aca="true" t="shared" si="0" ref="D113:BO113">COUNT(D8:D39)</f>
        <v>0</v>
      </c>
      <c r="E113" s="74">
        <f t="shared" si="0"/>
        <v>0</v>
      </c>
      <c r="F113" s="74">
        <f t="shared" si="0"/>
        <v>0</v>
      </c>
      <c r="G113" s="74">
        <f t="shared" si="0"/>
        <v>0</v>
      </c>
      <c r="H113" s="74">
        <f t="shared" si="0"/>
        <v>0</v>
      </c>
      <c r="I113" s="74">
        <f t="shared" si="0"/>
        <v>0</v>
      </c>
      <c r="J113" s="74">
        <f t="shared" si="0"/>
        <v>0</v>
      </c>
      <c r="K113" s="74">
        <f t="shared" si="0"/>
        <v>0</v>
      </c>
      <c r="L113" s="74">
        <f t="shared" si="0"/>
        <v>0</v>
      </c>
      <c r="M113" s="74">
        <f t="shared" si="0"/>
        <v>0</v>
      </c>
      <c r="N113" s="74">
        <f t="shared" si="0"/>
        <v>0</v>
      </c>
      <c r="O113" s="74">
        <f t="shared" si="0"/>
        <v>0</v>
      </c>
      <c r="P113" s="74">
        <f t="shared" si="0"/>
        <v>0</v>
      </c>
      <c r="Q113" s="74">
        <f t="shared" si="0"/>
        <v>0</v>
      </c>
      <c r="R113" s="74">
        <f t="shared" si="0"/>
        <v>0</v>
      </c>
      <c r="S113" s="74">
        <f t="shared" si="0"/>
        <v>0</v>
      </c>
      <c r="T113" s="74">
        <f t="shared" si="0"/>
        <v>0</v>
      </c>
      <c r="U113" s="74">
        <f t="shared" si="0"/>
        <v>0</v>
      </c>
      <c r="V113" s="74">
        <f t="shared" si="0"/>
        <v>0</v>
      </c>
      <c r="W113" s="74">
        <f t="shared" si="0"/>
        <v>0</v>
      </c>
      <c r="X113" s="74">
        <f t="shared" si="0"/>
        <v>0</v>
      </c>
      <c r="Y113" s="74">
        <f t="shared" si="0"/>
        <v>0</v>
      </c>
      <c r="Z113" s="74">
        <f t="shared" si="0"/>
        <v>0</v>
      </c>
      <c r="AA113" s="74">
        <f t="shared" si="0"/>
        <v>0</v>
      </c>
      <c r="AB113" s="74">
        <f t="shared" si="0"/>
        <v>0</v>
      </c>
      <c r="AC113" s="74">
        <f t="shared" si="0"/>
        <v>0</v>
      </c>
      <c r="AD113" s="74">
        <f t="shared" si="0"/>
        <v>0</v>
      </c>
      <c r="AE113" s="74">
        <f t="shared" si="0"/>
        <v>0</v>
      </c>
      <c r="AF113" s="74">
        <f t="shared" si="0"/>
        <v>0</v>
      </c>
      <c r="AG113" s="74">
        <f t="shared" si="0"/>
        <v>0</v>
      </c>
      <c r="AH113" s="74">
        <f t="shared" si="0"/>
        <v>0</v>
      </c>
      <c r="AI113" s="74">
        <f t="shared" si="0"/>
        <v>0</v>
      </c>
      <c r="AJ113" s="74">
        <f t="shared" si="0"/>
        <v>0</v>
      </c>
      <c r="AK113" s="74">
        <f t="shared" si="0"/>
        <v>0</v>
      </c>
      <c r="AL113" s="74">
        <f t="shared" si="0"/>
        <v>0</v>
      </c>
      <c r="AM113" s="74">
        <f t="shared" si="0"/>
        <v>0</v>
      </c>
      <c r="AN113" s="74">
        <f t="shared" si="0"/>
        <v>0</v>
      </c>
      <c r="AO113" s="74">
        <f t="shared" si="0"/>
        <v>0</v>
      </c>
      <c r="AP113" s="74">
        <f t="shared" si="0"/>
        <v>0</v>
      </c>
      <c r="AQ113" s="74">
        <f t="shared" si="0"/>
        <v>0</v>
      </c>
      <c r="AR113" s="74">
        <f t="shared" si="0"/>
        <v>0</v>
      </c>
      <c r="AS113" s="74">
        <f t="shared" si="0"/>
        <v>0</v>
      </c>
      <c r="AT113" s="74">
        <f t="shared" si="0"/>
        <v>0</v>
      </c>
      <c r="AU113" s="74">
        <f t="shared" si="0"/>
        <v>0</v>
      </c>
      <c r="AV113" s="74">
        <f t="shared" si="0"/>
        <v>0</v>
      </c>
      <c r="AW113" s="74">
        <f t="shared" si="0"/>
        <v>0</v>
      </c>
      <c r="AX113" s="74">
        <f t="shared" si="0"/>
        <v>0</v>
      </c>
      <c r="AY113" s="74">
        <f t="shared" si="0"/>
        <v>0</v>
      </c>
      <c r="AZ113" s="74">
        <f t="shared" si="0"/>
        <v>0</v>
      </c>
      <c r="BA113" s="74">
        <f t="shared" si="0"/>
        <v>0</v>
      </c>
      <c r="BB113" s="74">
        <f t="shared" si="0"/>
        <v>0</v>
      </c>
      <c r="BC113" s="74">
        <f t="shared" si="0"/>
        <v>0</v>
      </c>
      <c r="BD113" s="74">
        <f t="shared" si="0"/>
        <v>0</v>
      </c>
      <c r="BE113" s="74">
        <f t="shared" si="0"/>
        <v>0</v>
      </c>
      <c r="BF113" s="74">
        <f t="shared" si="0"/>
        <v>0</v>
      </c>
      <c r="BG113" s="74">
        <f t="shared" si="0"/>
        <v>0</v>
      </c>
      <c r="BH113" s="74">
        <f t="shared" si="0"/>
        <v>0</v>
      </c>
      <c r="BI113" s="74">
        <f t="shared" si="0"/>
        <v>0</v>
      </c>
      <c r="BJ113" s="74">
        <f t="shared" si="0"/>
        <v>0</v>
      </c>
      <c r="BK113" s="74">
        <f t="shared" si="0"/>
        <v>0</v>
      </c>
      <c r="BL113" s="74">
        <f t="shared" si="0"/>
        <v>0</v>
      </c>
      <c r="BM113" s="74">
        <f t="shared" si="0"/>
        <v>0</v>
      </c>
      <c r="BN113" s="74">
        <f t="shared" si="0"/>
        <v>0</v>
      </c>
      <c r="BO113" s="74">
        <f t="shared" si="0"/>
        <v>0</v>
      </c>
      <c r="BP113" s="74">
        <f aca="true" t="shared" si="1" ref="BP113:EA113">COUNT(BP8:BP39)</f>
        <v>0</v>
      </c>
      <c r="BQ113" s="74">
        <f t="shared" si="1"/>
        <v>0</v>
      </c>
      <c r="BR113" s="74">
        <f t="shared" si="1"/>
        <v>0</v>
      </c>
      <c r="BS113" s="74">
        <f t="shared" si="1"/>
        <v>0</v>
      </c>
      <c r="BT113" s="74">
        <f t="shared" si="1"/>
        <v>0</v>
      </c>
      <c r="BU113" s="74">
        <f t="shared" si="1"/>
        <v>0</v>
      </c>
      <c r="BV113" s="74">
        <f t="shared" si="1"/>
        <v>0</v>
      </c>
      <c r="BW113" s="74">
        <f t="shared" si="1"/>
        <v>0</v>
      </c>
      <c r="BX113" s="74">
        <f t="shared" si="1"/>
        <v>0</v>
      </c>
      <c r="BY113" s="74">
        <f t="shared" si="1"/>
        <v>0</v>
      </c>
      <c r="BZ113" s="74">
        <f t="shared" si="1"/>
        <v>0</v>
      </c>
      <c r="CA113" s="74">
        <f t="shared" si="1"/>
        <v>0</v>
      </c>
      <c r="CB113" s="74">
        <f t="shared" si="1"/>
        <v>0</v>
      </c>
      <c r="CC113" s="74">
        <f t="shared" si="1"/>
        <v>0</v>
      </c>
      <c r="CD113" s="74">
        <f t="shared" si="1"/>
        <v>0</v>
      </c>
      <c r="CE113" s="74">
        <f t="shared" si="1"/>
        <v>0</v>
      </c>
      <c r="CF113" s="74">
        <f t="shared" si="1"/>
        <v>0</v>
      </c>
      <c r="CG113" s="74">
        <f t="shared" si="1"/>
        <v>0</v>
      </c>
      <c r="CH113" s="74">
        <f t="shared" si="1"/>
        <v>0</v>
      </c>
      <c r="CI113" s="74">
        <f t="shared" si="1"/>
        <v>0</v>
      </c>
      <c r="CJ113" s="74">
        <f t="shared" si="1"/>
        <v>0</v>
      </c>
      <c r="CK113" s="74">
        <f t="shared" si="1"/>
        <v>0</v>
      </c>
      <c r="CL113" s="74">
        <f t="shared" si="1"/>
        <v>0</v>
      </c>
      <c r="CM113" s="74">
        <f t="shared" si="1"/>
        <v>0</v>
      </c>
      <c r="CN113" s="74">
        <f t="shared" si="1"/>
        <v>0</v>
      </c>
      <c r="CO113" s="74">
        <f t="shared" si="1"/>
        <v>0</v>
      </c>
      <c r="CP113" s="74">
        <f t="shared" si="1"/>
        <v>0</v>
      </c>
      <c r="CQ113" s="74">
        <f t="shared" si="1"/>
        <v>0</v>
      </c>
      <c r="CR113" s="74">
        <f t="shared" si="1"/>
        <v>0</v>
      </c>
      <c r="CS113" s="74">
        <f t="shared" si="1"/>
        <v>0</v>
      </c>
      <c r="CT113" s="74">
        <f t="shared" si="1"/>
        <v>0</v>
      </c>
      <c r="CU113" s="74">
        <f t="shared" si="1"/>
        <v>0</v>
      </c>
      <c r="CV113" s="74">
        <f t="shared" si="1"/>
        <v>0</v>
      </c>
      <c r="CW113" s="74">
        <f t="shared" si="1"/>
        <v>0</v>
      </c>
      <c r="CX113" s="74">
        <f t="shared" si="1"/>
        <v>0</v>
      </c>
      <c r="CY113" s="74">
        <f t="shared" si="1"/>
        <v>0</v>
      </c>
      <c r="CZ113" s="74">
        <f t="shared" si="1"/>
        <v>0</v>
      </c>
      <c r="DA113" s="74">
        <f t="shared" si="1"/>
        <v>0</v>
      </c>
      <c r="DB113" s="74">
        <f t="shared" si="1"/>
        <v>0</v>
      </c>
      <c r="DC113" s="74">
        <f t="shared" si="1"/>
        <v>0</v>
      </c>
      <c r="DD113" s="74">
        <f t="shared" si="1"/>
        <v>0</v>
      </c>
      <c r="DE113" s="74">
        <f t="shared" si="1"/>
        <v>0</v>
      </c>
      <c r="DF113" s="74">
        <f t="shared" si="1"/>
        <v>0</v>
      </c>
      <c r="DG113" s="74">
        <f t="shared" si="1"/>
        <v>0</v>
      </c>
      <c r="DH113" s="74">
        <f t="shared" si="1"/>
        <v>0</v>
      </c>
      <c r="DI113" s="74">
        <f t="shared" si="1"/>
        <v>0</v>
      </c>
      <c r="DJ113" s="74">
        <f t="shared" si="1"/>
        <v>0</v>
      </c>
      <c r="DK113" s="74">
        <f t="shared" si="1"/>
        <v>0</v>
      </c>
      <c r="DL113" s="74">
        <f t="shared" si="1"/>
        <v>0</v>
      </c>
      <c r="DM113" s="74">
        <f t="shared" si="1"/>
        <v>0</v>
      </c>
      <c r="DN113" s="74">
        <f t="shared" si="1"/>
        <v>0</v>
      </c>
      <c r="DO113" s="74">
        <f t="shared" si="1"/>
        <v>0</v>
      </c>
      <c r="DP113" s="74">
        <f t="shared" si="1"/>
        <v>0</v>
      </c>
      <c r="DQ113" s="74">
        <f t="shared" si="1"/>
        <v>0</v>
      </c>
      <c r="DR113" s="74">
        <f t="shared" si="1"/>
        <v>0</v>
      </c>
      <c r="DS113" s="74">
        <f t="shared" si="1"/>
        <v>0</v>
      </c>
      <c r="DT113" s="74">
        <f t="shared" si="1"/>
        <v>0</v>
      </c>
      <c r="DU113" s="74">
        <f t="shared" si="1"/>
        <v>0</v>
      </c>
      <c r="DV113" s="74">
        <f t="shared" si="1"/>
        <v>0</v>
      </c>
      <c r="DW113" s="74">
        <f t="shared" si="1"/>
        <v>0</v>
      </c>
      <c r="DX113" s="74">
        <f t="shared" si="1"/>
        <v>0</v>
      </c>
      <c r="DY113" s="74">
        <f t="shared" si="1"/>
        <v>0</v>
      </c>
      <c r="DZ113" s="74">
        <f t="shared" si="1"/>
        <v>0</v>
      </c>
      <c r="EA113" s="74">
        <f t="shared" si="1"/>
        <v>0</v>
      </c>
      <c r="EB113" s="74">
        <f aca="true" t="shared" si="2" ref="EB113:GM113">COUNT(EB8:EB39)</f>
        <v>0</v>
      </c>
      <c r="EC113" s="74">
        <f t="shared" si="2"/>
        <v>0</v>
      </c>
      <c r="ED113" s="74">
        <f t="shared" si="2"/>
        <v>0</v>
      </c>
      <c r="EE113" s="74">
        <f t="shared" si="2"/>
        <v>0</v>
      </c>
      <c r="EF113" s="74">
        <f t="shared" si="2"/>
        <v>0</v>
      </c>
      <c r="EG113" s="74">
        <f t="shared" si="2"/>
        <v>0</v>
      </c>
      <c r="EH113" s="74">
        <f t="shared" si="2"/>
        <v>0</v>
      </c>
      <c r="EI113" s="74">
        <f t="shared" si="2"/>
        <v>0</v>
      </c>
      <c r="EJ113" s="74">
        <f t="shared" si="2"/>
        <v>0</v>
      </c>
      <c r="EK113" s="74">
        <f t="shared" si="2"/>
        <v>0</v>
      </c>
      <c r="EL113" s="74">
        <f t="shared" si="2"/>
        <v>0</v>
      </c>
      <c r="EM113" s="74">
        <f t="shared" si="2"/>
        <v>0</v>
      </c>
      <c r="EN113" s="74">
        <f t="shared" si="2"/>
        <v>0</v>
      </c>
      <c r="EO113" s="74">
        <f t="shared" si="2"/>
        <v>0</v>
      </c>
      <c r="EP113" s="74">
        <f t="shared" si="2"/>
        <v>0</v>
      </c>
      <c r="EQ113" s="74">
        <f t="shared" si="2"/>
        <v>0</v>
      </c>
      <c r="ER113" s="74">
        <f t="shared" si="2"/>
        <v>0</v>
      </c>
      <c r="ES113" s="74">
        <f t="shared" si="2"/>
        <v>0</v>
      </c>
      <c r="ET113" s="74">
        <f t="shared" si="2"/>
        <v>0</v>
      </c>
      <c r="EU113" s="74">
        <f t="shared" si="2"/>
        <v>0</v>
      </c>
      <c r="EV113" s="74">
        <f t="shared" si="2"/>
        <v>0</v>
      </c>
      <c r="EW113" s="74">
        <f t="shared" si="2"/>
        <v>0</v>
      </c>
      <c r="EX113" s="74">
        <f t="shared" si="2"/>
        <v>0</v>
      </c>
      <c r="EY113" s="74">
        <f t="shared" si="2"/>
        <v>0</v>
      </c>
      <c r="EZ113" s="74">
        <f t="shared" si="2"/>
        <v>0</v>
      </c>
      <c r="FA113" s="74">
        <f t="shared" si="2"/>
        <v>0</v>
      </c>
      <c r="FB113" s="74">
        <f t="shared" si="2"/>
        <v>0</v>
      </c>
      <c r="FC113" s="74">
        <f t="shared" si="2"/>
        <v>0</v>
      </c>
      <c r="FD113" s="74">
        <f t="shared" si="2"/>
        <v>0</v>
      </c>
      <c r="FE113" s="74">
        <f t="shared" si="2"/>
        <v>0</v>
      </c>
      <c r="FF113" s="74">
        <f t="shared" si="2"/>
        <v>0</v>
      </c>
      <c r="FG113" s="74">
        <f t="shared" si="2"/>
        <v>0</v>
      </c>
      <c r="FH113" s="74">
        <f t="shared" si="2"/>
        <v>0</v>
      </c>
      <c r="FI113" s="74">
        <f t="shared" si="2"/>
        <v>0</v>
      </c>
      <c r="FJ113" s="74">
        <f t="shared" si="2"/>
        <v>0</v>
      </c>
      <c r="FK113" s="74">
        <f t="shared" si="2"/>
        <v>0</v>
      </c>
      <c r="FL113" s="74">
        <f t="shared" si="2"/>
        <v>0</v>
      </c>
      <c r="FM113" s="74">
        <f t="shared" si="2"/>
        <v>0</v>
      </c>
      <c r="FN113" s="74">
        <f t="shared" si="2"/>
        <v>0</v>
      </c>
      <c r="FO113" s="74">
        <f t="shared" si="2"/>
        <v>0</v>
      </c>
      <c r="FP113" s="74">
        <f t="shared" si="2"/>
        <v>0</v>
      </c>
      <c r="FQ113" s="74">
        <f t="shared" si="2"/>
        <v>0</v>
      </c>
      <c r="FR113" s="74">
        <f t="shared" si="2"/>
        <v>0</v>
      </c>
      <c r="FS113" s="74">
        <f t="shared" si="2"/>
        <v>0</v>
      </c>
      <c r="FT113" s="74">
        <f t="shared" si="2"/>
        <v>0</v>
      </c>
      <c r="FU113" s="74">
        <f t="shared" si="2"/>
        <v>0</v>
      </c>
      <c r="FV113" s="74">
        <f t="shared" si="2"/>
        <v>0</v>
      </c>
      <c r="FW113" s="74">
        <f t="shared" si="2"/>
        <v>0</v>
      </c>
      <c r="FX113" s="74">
        <f t="shared" si="2"/>
        <v>0</v>
      </c>
      <c r="FY113" s="74">
        <f t="shared" si="2"/>
        <v>0</v>
      </c>
      <c r="FZ113" s="74">
        <f t="shared" si="2"/>
        <v>0</v>
      </c>
      <c r="GA113" s="74">
        <f t="shared" si="2"/>
        <v>0</v>
      </c>
      <c r="GB113" s="74">
        <f t="shared" si="2"/>
        <v>0</v>
      </c>
      <c r="GC113" s="74">
        <f t="shared" si="2"/>
        <v>0</v>
      </c>
      <c r="GD113" s="74">
        <f t="shared" si="2"/>
        <v>0</v>
      </c>
      <c r="GE113" s="74">
        <f t="shared" si="2"/>
        <v>0</v>
      </c>
      <c r="GF113" s="74">
        <f t="shared" si="2"/>
        <v>0</v>
      </c>
      <c r="GG113" s="74">
        <f t="shared" si="2"/>
        <v>0</v>
      </c>
      <c r="GH113" s="74">
        <f t="shared" si="2"/>
        <v>0</v>
      </c>
      <c r="GI113" s="74">
        <f t="shared" si="2"/>
        <v>0</v>
      </c>
      <c r="GJ113" s="74">
        <f t="shared" si="2"/>
        <v>0</v>
      </c>
      <c r="GK113" s="74">
        <f t="shared" si="2"/>
        <v>0</v>
      </c>
      <c r="GL113" s="74">
        <f t="shared" si="2"/>
        <v>0</v>
      </c>
      <c r="GM113" s="74">
        <f t="shared" si="2"/>
        <v>0</v>
      </c>
      <c r="GN113" s="74">
        <f aca="true" t="shared" si="3" ref="GN113:IV113">COUNT(GN8:GN39)</f>
        <v>0</v>
      </c>
      <c r="GO113" s="74">
        <f t="shared" si="3"/>
        <v>0</v>
      </c>
      <c r="GP113" s="74">
        <f t="shared" si="3"/>
        <v>0</v>
      </c>
      <c r="GQ113" s="74">
        <f t="shared" si="3"/>
        <v>0</v>
      </c>
      <c r="GR113" s="74">
        <f t="shared" si="3"/>
        <v>0</v>
      </c>
      <c r="GS113" s="74">
        <f t="shared" si="3"/>
        <v>0</v>
      </c>
      <c r="GT113" s="74">
        <f t="shared" si="3"/>
        <v>0</v>
      </c>
      <c r="GU113" s="74">
        <f t="shared" si="3"/>
        <v>0</v>
      </c>
      <c r="GV113" s="74">
        <f t="shared" si="3"/>
        <v>0</v>
      </c>
      <c r="GW113" s="74">
        <f t="shared" si="3"/>
        <v>0</v>
      </c>
      <c r="GX113" s="74">
        <f t="shared" si="3"/>
        <v>0</v>
      </c>
      <c r="GY113" s="74">
        <f t="shared" si="3"/>
        <v>0</v>
      </c>
      <c r="GZ113" s="74">
        <f t="shared" si="3"/>
        <v>0</v>
      </c>
      <c r="HA113" s="74">
        <f t="shared" si="3"/>
        <v>0</v>
      </c>
      <c r="HB113" s="74">
        <f t="shared" si="3"/>
        <v>0</v>
      </c>
      <c r="HC113" s="74">
        <f t="shared" si="3"/>
        <v>0</v>
      </c>
      <c r="HD113" s="74">
        <f t="shared" si="3"/>
        <v>0</v>
      </c>
      <c r="HE113" s="74">
        <f t="shared" si="3"/>
        <v>0</v>
      </c>
      <c r="HF113" s="74">
        <f t="shared" si="3"/>
        <v>0</v>
      </c>
      <c r="HG113" s="74">
        <f t="shared" si="3"/>
        <v>0</v>
      </c>
      <c r="HH113" s="74">
        <f t="shared" si="3"/>
        <v>0</v>
      </c>
      <c r="HI113" s="74">
        <f t="shared" si="3"/>
        <v>0</v>
      </c>
      <c r="HJ113" s="74">
        <f t="shared" si="3"/>
        <v>0</v>
      </c>
      <c r="HK113" s="74">
        <f t="shared" si="3"/>
        <v>0</v>
      </c>
      <c r="HL113" s="74">
        <f t="shared" si="3"/>
        <v>0</v>
      </c>
      <c r="HM113" s="74">
        <f t="shared" si="3"/>
        <v>0</v>
      </c>
      <c r="HN113" s="74">
        <f t="shared" si="3"/>
        <v>0</v>
      </c>
      <c r="HO113" s="74">
        <f t="shared" si="3"/>
        <v>0</v>
      </c>
      <c r="HP113" s="74">
        <f t="shared" si="3"/>
        <v>0</v>
      </c>
      <c r="HQ113" s="74">
        <f t="shared" si="3"/>
        <v>0</v>
      </c>
      <c r="HR113" s="74">
        <f t="shared" si="3"/>
        <v>0</v>
      </c>
      <c r="HS113" s="74">
        <f t="shared" si="3"/>
        <v>0</v>
      </c>
      <c r="HT113" s="74">
        <f t="shared" si="3"/>
        <v>0</v>
      </c>
      <c r="HU113" s="74">
        <f t="shared" si="3"/>
        <v>0</v>
      </c>
      <c r="HV113" s="74">
        <f t="shared" si="3"/>
        <v>0</v>
      </c>
      <c r="HW113" s="74">
        <f t="shared" si="3"/>
        <v>0</v>
      </c>
      <c r="HX113" s="74">
        <f t="shared" si="3"/>
        <v>0</v>
      </c>
      <c r="HY113" s="74">
        <f t="shared" si="3"/>
        <v>0</v>
      </c>
      <c r="HZ113" s="74">
        <f t="shared" si="3"/>
        <v>0</v>
      </c>
      <c r="IA113" s="74">
        <f t="shared" si="3"/>
        <v>0</v>
      </c>
      <c r="IB113" s="74">
        <f t="shared" si="3"/>
        <v>0</v>
      </c>
      <c r="IC113" s="74">
        <f t="shared" si="3"/>
        <v>0</v>
      </c>
      <c r="ID113" s="74">
        <f t="shared" si="3"/>
        <v>0</v>
      </c>
      <c r="IE113" s="74">
        <f t="shared" si="3"/>
        <v>0</v>
      </c>
      <c r="IF113" s="74">
        <f t="shared" si="3"/>
        <v>0</v>
      </c>
      <c r="IG113" s="74">
        <f t="shared" si="3"/>
        <v>0</v>
      </c>
      <c r="IH113" s="74">
        <f t="shared" si="3"/>
        <v>0</v>
      </c>
      <c r="II113" s="74">
        <f t="shared" si="3"/>
        <v>0</v>
      </c>
      <c r="IJ113" s="74">
        <f t="shared" si="3"/>
        <v>0</v>
      </c>
      <c r="IK113" s="74">
        <f t="shared" si="3"/>
        <v>0</v>
      </c>
      <c r="IL113" s="74">
        <f t="shared" si="3"/>
        <v>0</v>
      </c>
      <c r="IM113" s="74">
        <f t="shared" si="3"/>
        <v>0</v>
      </c>
      <c r="IN113" s="74">
        <f t="shared" si="3"/>
        <v>0</v>
      </c>
      <c r="IO113" s="74">
        <f t="shared" si="3"/>
        <v>0</v>
      </c>
      <c r="IP113" s="74">
        <f t="shared" si="3"/>
        <v>0</v>
      </c>
      <c r="IQ113" s="74">
        <f t="shared" si="3"/>
        <v>0</v>
      </c>
      <c r="IR113" s="74">
        <f t="shared" si="3"/>
        <v>0</v>
      </c>
      <c r="IS113" s="74">
        <f t="shared" si="3"/>
        <v>0</v>
      </c>
      <c r="IT113" s="74">
        <f t="shared" si="3"/>
        <v>0</v>
      </c>
      <c r="IU113" s="74">
        <f t="shared" si="3"/>
        <v>0</v>
      </c>
      <c r="IV113" s="74">
        <f t="shared" si="3"/>
        <v>0</v>
      </c>
    </row>
    <row r="114" spans="1:256" s="74" customFormat="1" ht="15" hidden="1">
      <c r="A114" s="73" t="s">
        <v>183</v>
      </c>
      <c r="B114" s="74">
        <f>COUNT(B44:B75)</f>
        <v>0</v>
      </c>
      <c r="C114" s="74">
        <f>COUNT(C44:C75)</f>
        <v>0</v>
      </c>
      <c r="D114" s="74">
        <f aca="true" t="shared" si="4" ref="D114:BO114">COUNT(D44:D75)</f>
        <v>0</v>
      </c>
      <c r="E114" s="74">
        <f t="shared" si="4"/>
        <v>0</v>
      </c>
      <c r="F114" s="74">
        <f t="shared" si="4"/>
        <v>0</v>
      </c>
      <c r="G114" s="74">
        <f t="shared" si="4"/>
        <v>0</v>
      </c>
      <c r="H114" s="74">
        <f t="shared" si="4"/>
        <v>0</v>
      </c>
      <c r="I114" s="74">
        <f t="shared" si="4"/>
        <v>0</v>
      </c>
      <c r="J114" s="74">
        <f t="shared" si="4"/>
        <v>0</v>
      </c>
      <c r="K114" s="74">
        <f t="shared" si="4"/>
        <v>0</v>
      </c>
      <c r="L114" s="74">
        <f t="shared" si="4"/>
        <v>0</v>
      </c>
      <c r="M114" s="74">
        <f t="shared" si="4"/>
        <v>0</v>
      </c>
      <c r="N114" s="74">
        <f t="shared" si="4"/>
        <v>0</v>
      </c>
      <c r="O114" s="74">
        <f t="shared" si="4"/>
        <v>0</v>
      </c>
      <c r="P114" s="74">
        <f t="shared" si="4"/>
        <v>0</v>
      </c>
      <c r="Q114" s="74">
        <f t="shared" si="4"/>
        <v>0</v>
      </c>
      <c r="R114" s="74">
        <f t="shared" si="4"/>
        <v>0</v>
      </c>
      <c r="S114" s="74">
        <f t="shared" si="4"/>
        <v>0</v>
      </c>
      <c r="T114" s="74">
        <f t="shared" si="4"/>
        <v>0</v>
      </c>
      <c r="U114" s="74">
        <f t="shared" si="4"/>
        <v>0</v>
      </c>
      <c r="V114" s="74">
        <f t="shared" si="4"/>
        <v>0</v>
      </c>
      <c r="W114" s="74">
        <f t="shared" si="4"/>
        <v>0</v>
      </c>
      <c r="X114" s="74">
        <f t="shared" si="4"/>
        <v>0</v>
      </c>
      <c r="Y114" s="74">
        <f t="shared" si="4"/>
        <v>0</v>
      </c>
      <c r="Z114" s="74">
        <f t="shared" si="4"/>
        <v>0</v>
      </c>
      <c r="AA114" s="74">
        <f t="shared" si="4"/>
        <v>0</v>
      </c>
      <c r="AB114" s="74">
        <f t="shared" si="4"/>
        <v>0</v>
      </c>
      <c r="AC114" s="74">
        <f t="shared" si="4"/>
        <v>0</v>
      </c>
      <c r="AD114" s="74">
        <f t="shared" si="4"/>
        <v>0</v>
      </c>
      <c r="AE114" s="74">
        <f t="shared" si="4"/>
        <v>0</v>
      </c>
      <c r="AF114" s="74">
        <f t="shared" si="4"/>
        <v>0</v>
      </c>
      <c r="AG114" s="74">
        <f t="shared" si="4"/>
        <v>0</v>
      </c>
      <c r="AH114" s="74">
        <f t="shared" si="4"/>
        <v>0</v>
      </c>
      <c r="AI114" s="74">
        <f t="shared" si="4"/>
        <v>0</v>
      </c>
      <c r="AJ114" s="74">
        <f t="shared" si="4"/>
        <v>0</v>
      </c>
      <c r="AK114" s="74">
        <f t="shared" si="4"/>
        <v>0</v>
      </c>
      <c r="AL114" s="74">
        <f t="shared" si="4"/>
        <v>0</v>
      </c>
      <c r="AM114" s="74">
        <f t="shared" si="4"/>
        <v>0</v>
      </c>
      <c r="AN114" s="74">
        <f t="shared" si="4"/>
        <v>0</v>
      </c>
      <c r="AO114" s="74">
        <f t="shared" si="4"/>
        <v>0</v>
      </c>
      <c r="AP114" s="74">
        <f t="shared" si="4"/>
        <v>0</v>
      </c>
      <c r="AQ114" s="74">
        <f t="shared" si="4"/>
        <v>0</v>
      </c>
      <c r="AR114" s="74">
        <f t="shared" si="4"/>
        <v>0</v>
      </c>
      <c r="AS114" s="74">
        <f t="shared" si="4"/>
        <v>0</v>
      </c>
      <c r="AT114" s="74">
        <f t="shared" si="4"/>
        <v>0</v>
      </c>
      <c r="AU114" s="74">
        <f t="shared" si="4"/>
        <v>0</v>
      </c>
      <c r="AV114" s="74">
        <f t="shared" si="4"/>
        <v>0</v>
      </c>
      <c r="AW114" s="74">
        <f t="shared" si="4"/>
        <v>0</v>
      </c>
      <c r="AX114" s="74">
        <f t="shared" si="4"/>
        <v>0</v>
      </c>
      <c r="AY114" s="74">
        <f t="shared" si="4"/>
        <v>0</v>
      </c>
      <c r="AZ114" s="74">
        <f t="shared" si="4"/>
        <v>0</v>
      </c>
      <c r="BA114" s="74">
        <f t="shared" si="4"/>
        <v>0</v>
      </c>
      <c r="BB114" s="74">
        <f t="shared" si="4"/>
        <v>0</v>
      </c>
      <c r="BC114" s="74">
        <f t="shared" si="4"/>
        <v>0</v>
      </c>
      <c r="BD114" s="74">
        <f t="shared" si="4"/>
        <v>0</v>
      </c>
      <c r="BE114" s="74">
        <f t="shared" si="4"/>
        <v>0</v>
      </c>
      <c r="BF114" s="74">
        <f t="shared" si="4"/>
        <v>0</v>
      </c>
      <c r="BG114" s="74">
        <f t="shared" si="4"/>
        <v>0</v>
      </c>
      <c r="BH114" s="74">
        <f t="shared" si="4"/>
        <v>0</v>
      </c>
      <c r="BI114" s="74">
        <f t="shared" si="4"/>
        <v>0</v>
      </c>
      <c r="BJ114" s="74">
        <f t="shared" si="4"/>
        <v>0</v>
      </c>
      <c r="BK114" s="74">
        <f t="shared" si="4"/>
        <v>0</v>
      </c>
      <c r="BL114" s="74">
        <f t="shared" si="4"/>
        <v>0</v>
      </c>
      <c r="BM114" s="74">
        <f t="shared" si="4"/>
        <v>0</v>
      </c>
      <c r="BN114" s="74">
        <f t="shared" si="4"/>
        <v>0</v>
      </c>
      <c r="BO114" s="74">
        <f t="shared" si="4"/>
        <v>0</v>
      </c>
      <c r="BP114" s="74">
        <f aca="true" t="shared" si="5" ref="BP114:EA114">COUNT(BP44:BP75)</f>
        <v>0</v>
      </c>
      <c r="BQ114" s="74">
        <f t="shared" si="5"/>
        <v>0</v>
      </c>
      <c r="BR114" s="74">
        <f t="shared" si="5"/>
        <v>0</v>
      </c>
      <c r="BS114" s="74">
        <f t="shared" si="5"/>
        <v>0</v>
      </c>
      <c r="BT114" s="74">
        <f t="shared" si="5"/>
        <v>0</v>
      </c>
      <c r="BU114" s="74">
        <f t="shared" si="5"/>
        <v>0</v>
      </c>
      <c r="BV114" s="74">
        <f t="shared" si="5"/>
        <v>0</v>
      </c>
      <c r="BW114" s="74">
        <f t="shared" si="5"/>
        <v>0</v>
      </c>
      <c r="BX114" s="74">
        <f t="shared" si="5"/>
        <v>0</v>
      </c>
      <c r="BY114" s="74">
        <f t="shared" si="5"/>
        <v>0</v>
      </c>
      <c r="BZ114" s="74">
        <f t="shared" si="5"/>
        <v>0</v>
      </c>
      <c r="CA114" s="74">
        <f t="shared" si="5"/>
        <v>0</v>
      </c>
      <c r="CB114" s="74">
        <f t="shared" si="5"/>
        <v>0</v>
      </c>
      <c r="CC114" s="74">
        <f t="shared" si="5"/>
        <v>0</v>
      </c>
      <c r="CD114" s="74">
        <f t="shared" si="5"/>
        <v>0</v>
      </c>
      <c r="CE114" s="74">
        <f t="shared" si="5"/>
        <v>0</v>
      </c>
      <c r="CF114" s="74">
        <f t="shared" si="5"/>
        <v>0</v>
      </c>
      <c r="CG114" s="74">
        <f t="shared" si="5"/>
        <v>0</v>
      </c>
      <c r="CH114" s="74">
        <f t="shared" si="5"/>
        <v>0</v>
      </c>
      <c r="CI114" s="74">
        <f t="shared" si="5"/>
        <v>0</v>
      </c>
      <c r="CJ114" s="74">
        <f t="shared" si="5"/>
        <v>0</v>
      </c>
      <c r="CK114" s="74">
        <f t="shared" si="5"/>
        <v>0</v>
      </c>
      <c r="CL114" s="74">
        <f t="shared" si="5"/>
        <v>0</v>
      </c>
      <c r="CM114" s="74">
        <f t="shared" si="5"/>
        <v>0</v>
      </c>
      <c r="CN114" s="74">
        <f t="shared" si="5"/>
        <v>0</v>
      </c>
      <c r="CO114" s="74">
        <f t="shared" si="5"/>
        <v>0</v>
      </c>
      <c r="CP114" s="74">
        <f t="shared" si="5"/>
        <v>0</v>
      </c>
      <c r="CQ114" s="74">
        <f t="shared" si="5"/>
        <v>0</v>
      </c>
      <c r="CR114" s="74">
        <f t="shared" si="5"/>
        <v>0</v>
      </c>
      <c r="CS114" s="74">
        <f t="shared" si="5"/>
        <v>0</v>
      </c>
      <c r="CT114" s="74">
        <f t="shared" si="5"/>
        <v>0</v>
      </c>
      <c r="CU114" s="74">
        <f t="shared" si="5"/>
        <v>0</v>
      </c>
      <c r="CV114" s="74">
        <f t="shared" si="5"/>
        <v>0</v>
      </c>
      <c r="CW114" s="74">
        <f t="shared" si="5"/>
        <v>0</v>
      </c>
      <c r="CX114" s="74">
        <f t="shared" si="5"/>
        <v>0</v>
      </c>
      <c r="CY114" s="74">
        <f t="shared" si="5"/>
        <v>0</v>
      </c>
      <c r="CZ114" s="74">
        <f t="shared" si="5"/>
        <v>0</v>
      </c>
      <c r="DA114" s="74">
        <f t="shared" si="5"/>
        <v>0</v>
      </c>
      <c r="DB114" s="74">
        <f t="shared" si="5"/>
        <v>0</v>
      </c>
      <c r="DC114" s="74">
        <f t="shared" si="5"/>
        <v>0</v>
      </c>
      <c r="DD114" s="74">
        <f t="shared" si="5"/>
        <v>0</v>
      </c>
      <c r="DE114" s="74">
        <f t="shared" si="5"/>
        <v>0</v>
      </c>
      <c r="DF114" s="74">
        <f t="shared" si="5"/>
        <v>0</v>
      </c>
      <c r="DG114" s="74">
        <f t="shared" si="5"/>
        <v>0</v>
      </c>
      <c r="DH114" s="74">
        <f t="shared" si="5"/>
        <v>0</v>
      </c>
      <c r="DI114" s="74">
        <f t="shared" si="5"/>
        <v>0</v>
      </c>
      <c r="DJ114" s="74">
        <f t="shared" si="5"/>
        <v>0</v>
      </c>
      <c r="DK114" s="74">
        <f t="shared" si="5"/>
        <v>0</v>
      </c>
      <c r="DL114" s="74">
        <f t="shared" si="5"/>
        <v>0</v>
      </c>
      <c r="DM114" s="74">
        <f t="shared" si="5"/>
        <v>0</v>
      </c>
      <c r="DN114" s="74">
        <f t="shared" si="5"/>
        <v>0</v>
      </c>
      <c r="DO114" s="74">
        <f t="shared" si="5"/>
        <v>0</v>
      </c>
      <c r="DP114" s="74">
        <f t="shared" si="5"/>
        <v>0</v>
      </c>
      <c r="DQ114" s="74">
        <f t="shared" si="5"/>
        <v>0</v>
      </c>
      <c r="DR114" s="74">
        <f t="shared" si="5"/>
        <v>0</v>
      </c>
      <c r="DS114" s="74">
        <f t="shared" si="5"/>
        <v>0</v>
      </c>
      <c r="DT114" s="74">
        <f t="shared" si="5"/>
        <v>0</v>
      </c>
      <c r="DU114" s="74">
        <f t="shared" si="5"/>
        <v>0</v>
      </c>
      <c r="DV114" s="74">
        <f t="shared" si="5"/>
        <v>0</v>
      </c>
      <c r="DW114" s="74">
        <f t="shared" si="5"/>
        <v>0</v>
      </c>
      <c r="DX114" s="74">
        <f t="shared" si="5"/>
        <v>0</v>
      </c>
      <c r="DY114" s="74">
        <f t="shared" si="5"/>
        <v>0</v>
      </c>
      <c r="DZ114" s="74">
        <f t="shared" si="5"/>
        <v>0</v>
      </c>
      <c r="EA114" s="74">
        <f t="shared" si="5"/>
        <v>0</v>
      </c>
      <c r="EB114" s="74">
        <f aca="true" t="shared" si="6" ref="EB114:GM114">COUNT(EB44:EB75)</f>
        <v>0</v>
      </c>
      <c r="EC114" s="74">
        <f t="shared" si="6"/>
        <v>0</v>
      </c>
      <c r="ED114" s="74">
        <f t="shared" si="6"/>
        <v>0</v>
      </c>
      <c r="EE114" s="74">
        <f t="shared" si="6"/>
        <v>0</v>
      </c>
      <c r="EF114" s="74">
        <f t="shared" si="6"/>
        <v>0</v>
      </c>
      <c r="EG114" s="74">
        <f t="shared" si="6"/>
        <v>0</v>
      </c>
      <c r="EH114" s="74">
        <f t="shared" si="6"/>
        <v>0</v>
      </c>
      <c r="EI114" s="74">
        <f t="shared" si="6"/>
        <v>0</v>
      </c>
      <c r="EJ114" s="74">
        <f t="shared" si="6"/>
        <v>0</v>
      </c>
      <c r="EK114" s="74">
        <f t="shared" si="6"/>
        <v>0</v>
      </c>
      <c r="EL114" s="74">
        <f t="shared" si="6"/>
        <v>0</v>
      </c>
      <c r="EM114" s="74">
        <f t="shared" si="6"/>
        <v>0</v>
      </c>
      <c r="EN114" s="74">
        <f t="shared" si="6"/>
        <v>0</v>
      </c>
      <c r="EO114" s="74">
        <f t="shared" si="6"/>
        <v>0</v>
      </c>
      <c r="EP114" s="74">
        <f t="shared" si="6"/>
        <v>0</v>
      </c>
      <c r="EQ114" s="74">
        <f t="shared" si="6"/>
        <v>0</v>
      </c>
      <c r="ER114" s="74">
        <f t="shared" si="6"/>
        <v>0</v>
      </c>
      <c r="ES114" s="74">
        <f t="shared" si="6"/>
        <v>0</v>
      </c>
      <c r="ET114" s="74">
        <f t="shared" si="6"/>
        <v>0</v>
      </c>
      <c r="EU114" s="74">
        <f t="shared" si="6"/>
        <v>0</v>
      </c>
      <c r="EV114" s="74">
        <f t="shared" si="6"/>
        <v>0</v>
      </c>
      <c r="EW114" s="74">
        <f t="shared" si="6"/>
        <v>0</v>
      </c>
      <c r="EX114" s="74">
        <f t="shared" si="6"/>
        <v>0</v>
      </c>
      <c r="EY114" s="74">
        <f t="shared" si="6"/>
        <v>0</v>
      </c>
      <c r="EZ114" s="74">
        <f t="shared" si="6"/>
        <v>0</v>
      </c>
      <c r="FA114" s="74">
        <f t="shared" si="6"/>
        <v>0</v>
      </c>
      <c r="FB114" s="74">
        <f t="shared" si="6"/>
        <v>0</v>
      </c>
      <c r="FC114" s="74">
        <f t="shared" si="6"/>
        <v>0</v>
      </c>
      <c r="FD114" s="74">
        <f t="shared" si="6"/>
        <v>0</v>
      </c>
      <c r="FE114" s="74">
        <f t="shared" si="6"/>
        <v>0</v>
      </c>
      <c r="FF114" s="74">
        <f t="shared" si="6"/>
        <v>0</v>
      </c>
      <c r="FG114" s="74">
        <f t="shared" si="6"/>
        <v>0</v>
      </c>
      <c r="FH114" s="74">
        <f t="shared" si="6"/>
        <v>0</v>
      </c>
      <c r="FI114" s="74">
        <f t="shared" si="6"/>
        <v>0</v>
      </c>
      <c r="FJ114" s="74">
        <f t="shared" si="6"/>
        <v>0</v>
      </c>
      <c r="FK114" s="74">
        <f t="shared" si="6"/>
        <v>0</v>
      </c>
      <c r="FL114" s="74">
        <f t="shared" si="6"/>
        <v>0</v>
      </c>
      <c r="FM114" s="74">
        <f t="shared" si="6"/>
        <v>0</v>
      </c>
      <c r="FN114" s="74">
        <f t="shared" si="6"/>
        <v>0</v>
      </c>
      <c r="FO114" s="74">
        <f t="shared" si="6"/>
        <v>0</v>
      </c>
      <c r="FP114" s="74">
        <f t="shared" si="6"/>
        <v>0</v>
      </c>
      <c r="FQ114" s="74">
        <f t="shared" si="6"/>
        <v>0</v>
      </c>
      <c r="FR114" s="74">
        <f t="shared" si="6"/>
        <v>0</v>
      </c>
      <c r="FS114" s="74">
        <f t="shared" si="6"/>
        <v>0</v>
      </c>
      <c r="FT114" s="74">
        <f t="shared" si="6"/>
        <v>0</v>
      </c>
      <c r="FU114" s="74">
        <f t="shared" si="6"/>
        <v>0</v>
      </c>
      <c r="FV114" s="74">
        <f t="shared" si="6"/>
        <v>0</v>
      </c>
      <c r="FW114" s="74">
        <f t="shared" si="6"/>
        <v>0</v>
      </c>
      <c r="FX114" s="74">
        <f t="shared" si="6"/>
        <v>0</v>
      </c>
      <c r="FY114" s="74">
        <f t="shared" si="6"/>
        <v>0</v>
      </c>
      <c r="FZ114" s="74">
        <f t="shared" si="6"/>
        <v>0</v>
      </c>
      <c r="GA114" s="74">
        <f t="shared" si="6"/>
        <v>0</v>
      </c>
      <c r="GB114" s="74">
        <f t="shared" si="6"/>
        <v>0</v>
      </c>
      <c r="GC114" s="74">
        <f t="shared" si="6"/>
        <v>0</v>
      </c>
      <c r="GD114" s="74">
        <f t="shared" si="6"/>
        <v>0</v>
      </c>
      <c r="GE114" s="74">
        <f t="shared" si="6"/>
        <v>0</v>
      </c>
      <c r="GF114" s="74">
        <f t="shared" si="6"/>
        <v>0</v>
      </c>
      <c r="GG114" s="74">
        <f t="shared" si="6"/>
        <v>0</v>
      </c>
      <c r="GH114" s="74">
        <f t="shared" si="6"/>
        <v>0</v>
      </c>
      <c r="GI114" s="74">
        <f t="shared" si="6"/>
        <v>0</v>
      </c>
      <c r="GJ114" s="74">
        <f t="shared" si="6"/>
        <v>0</v>
      </c>
      <c r="GK114" s="74">
        <f t="shared" si="6"/>
        <v>0</v>
      </c>
      <c r="GL114" s="74">
        <f t="shared" si="6"/>
        <v>0</v>
      </c>
      <c r="GM114" s="74">
        <f t="shared" si="6"/>
        <v>0</v>
      </c>
      <c r="GN114" s="74">
        <f aca="true" t="shared" si="7" ref="GN114:IV114">COUNT(GN44:GN75)</f>
        <v>0</v>
      </c>
      <c r="GO114" s="74">
        <f t="shared" si="7"/>
        <v>0</v>
      </c>
      <c r="GP114" s="74">
        <f t="shared" si="7"/>
        <v>0</v>
      </c>
      <c r="GQ114" s="74">
        <f t="shared" si="7"/>
        <v>0</v>
      </c>
      <c r="GR114" s="74">
        <f t="shared" si="7"/>
        <v>0</v>
      </c>
      <c r="GS114" s="74">
        <f t="shared" si="7"/>
        <v>0</v>
      </c>
      <c r="GT114" s="74">
        <f t="shared" si="7"/>
        <v>0</v>
      </c>
      <c r="GU114" s="74">
        <f t="shared" si="7"/>
        <v>0</v>
      </c>
      <c r="GV114" s="74">
        <f t="shared" si="7"/>
        <v>0</v>
      </c>
      <c r="GW114" s="74">
        <f t="shared" si="7"/>
        <v>0</v>
      </c>
      <c r="GX114" s="74">
        <f t="shared" si="7"/>
        <v>0</v>
      </c>
      <c r="GY114" s="74">
        <f t="shared" si="7"/>
        <v>0</v>
      </c>
      <c r="GZ114" s="74">
        <f t="shared" si="7"/>
        <v>0</v>
      </c>
      <c r="HA114" s="74">
        <f t="shared" si="7"/>
        <v>0</v>
      </c>
      <c r="HB114" s="74">
        <f t="shared" si="7"/>
        <v>0</v>
      </c>
      <c r="HC114" s="74">
        <f t="shared" si="7"/>
        <v>0</v>
      </c>
      <c r="HD114" s="74">
        <f t="shared" si="7"/>
        <v>0</v>
      </c>
      <c r="HE114" s="74">
        <f t="shared" si="7"/>
        <v>0</v>
      </c>
      <c r="HF114" s="74">
        <f t="shared" si="7"/>
        <v>0</v>
      </c>
      <c r="HG114" s="74">
        <f t="shared" si="7"/>
        <v>0</v>
      </c>
      <c r="HH114" s="74">
        <f t="shared" si="7"/>
        <v>0</v>
      </c>
      <c r="HI114" s="74">
        <f t="shared" si="7"/>
        <v>0</v>
      </c>
      <c r="HJ114" s="74">
        <f t="shared" si="7"/>
        <v>0</v>
      </c>
      <c r="HK114" s="74">
        <f t="shared" si="7"/>
        <v>0</v>
      </c>
      <c r="HL114" s="74">
        <f t="shared" si="7"/>
        <v>0</v>
      </c>
      <c r="HM114" s="74">
        <f t="shared" si="7"/>
        <v>0</v>
      </c>
      <c r="HN114" s="74">
        <f t="shared" si="7"/>
        <v>0</v>
      </c>
      <c r="HO114" s="74">
        <f t="shared" si="7"/>
        <v>0</v>
      </c>
      <c r="HP114" s="74">
        <f t="shared" si="7"/>
        <v>0</v>
      </c>
      <c r="HQ114" s="74">
        <f t="shared" si="7"/>
        <v>0</v>
      </c>
      <c r="HR114" s="74">
        <f t="shared" si="7"/>
        <v>0</v>
      </c>
      <c r="HS114" s="74">
        <f t="shared" si="7"/>
        <v>0</v>
      </c>
      <c r="HT114" s="74">
        <f t="shared" si="7"/>
        <v>0</v>
      </c>
      <c r="HU114" s="74">
        <f t="shared" si="7"/>
        <v>0</v>
      </c>
      <c r="HV114" s="74">
        <f t="shared" si="7"/>
        <v>0</v>
      </c>
      <c r="HW114" s="74">
        <f t="shared" si="7"/>
        <v>0</v>
      </c>
      <c r="HX114" s="74">
        <f t="shared" si="7"/>
        <v>0</v>
      </c>
      <c r="HY114" s="74">
        <f t="shared" si="7"/>
        <v>0</v>
      </c>
      <c r="HZ114" s="74">
        <f t="shared" si="7"/>
        <v>0</v>
      </c>
      <c r="IA114" s="74">
        <f t="shared" si="7"/>
        <v>0</v>
      </c>
      <c r="IB114" s="74">
        <f t="shared" si="7"/>
        <v>0</v>
      </c>
      <c r="IC114" s="74">
        <f t="shared" si="7"/>
        <v>0</v>
      </c>
      <c r="ID114" s="74">
        <f t="shared" si="7"/>
        <v>0</v>
      </c>
      <c r="IE114" s="74">
        <f t="shared" si="7"/>
        <v>0</v>
      </c>
      <c r="IF114" s="74">
        <f t="shared" si="7"/>
        <v>0</v>
      </c>
      <c r="IG114" s="74">
        <f t="shared" si="7"/>
        <v>0</v>
      </c>
      <c r="IH114" s="74">
        <f t="shared" si="7"/>
        <v>0</v>
      </c>
      <c r="II114" s="74">
        <f t="shared" si="7"/>
        <v>0</v>
      </c>
      <c r="IJ114" s="74">
        <f t="shared" si="7"/>
        <v>0</v>
      </c>
      <c r="IK114" s="74">
        <f t="shared" si="7"/>
        <v>0</v>
      </c>
      <c r="IL114" s="74">
        <f t="shared" si="7"/>
        <v>0</v>
      </c>
      <c r="IM114" s="74">
        <f t="shared" si="7"/>
        <v>0</v>
      </c>
      <c r="IN114" s="74">
        <f t="shared" si="7"/>
        <v>0</v>
      </c>
      <c r="IO114" s="74">
        <f t="shared" si="7"/>
        <v>0</v>
      </c>
      <c r="IP114" s="74">
        <f t="shared" si="7"/>
        <v>0</v>
      </c>
      <c r="IQ114" s="74">
        <f t="shared" si="7"/>
        <v>0</v>
      </c>
      <c r="IR114" s="74">
        <f t="shared" si="7"/>
        <v>0</v>
      </c>
      <c r="IS114" s="74">
        <f t="shared" si="7"/>
        <v>0</v>
      </c>
      <c r="IT114" s="74">
        <f t="shared" si="7"/>
        <v>0</v>
      </c>
      <c r="IU114" s="74">
        <f t="shared" si="7"/>
        <v>0</v>
      </c>
      <c r="IV114" s="74">
        <f t="shared" si="7"/>
        <v>0</v>
      </c>
    </row>
    <row r="115" spans="1:256" s="74" customFormat="1" ht="15" hidden="1">
      <c r="A115" s="73" t="s">
        <v>184</v>
      </c>
      <c r="B115" s="74">
        <f>IF(AND(B113&gt;22,B114&gt;22),1,"")</f>
      </c>
      <c r="C115" s="74">
        <f aca="true" t="shared" si="8" ref="C115:BN115">IF(AND(C113&gt;22,C114&gt;22),1,"")</f>
      </c>
      <c r="D115" s="74">
        <f t="shared" si="8"/>
      </c>
      <c r="E115" s="74">
        <f t="shared" si="8"/>
      </c>
      <c r="F115" s="74">
        <f t="shared" si="8"/>
      </c>
      <c r="G115" s="74">
        <f t="shared" si="8"/>
      </c>
      <c r="H115" s="74">
        <f t="shared" si="8"/>
      </c>
      <c r="I115" s="74">
        <f t="shared" si="8"/>
      </c>
      <c r="J115" s="74">
        <f t="shared" si="8"/>
      </c>
      <c r="K115" s="74">
        <f t="shared" si="8"/>
      </c>
      <c r="L115" s="74">
        <f t="shared" si="8"/>
      </c>
      <c r="M115" s="74">
        <f t="shared" si="8"/>
      </c>
      <c r="N115" s="74">
        <f t="shared" si="8"/>
      </c>
      <c r="O115" s="74">
        <f t="shared" si="8"/>
      </c>
      <c r="P115" s="74">
        <f t="shared" si="8"/>
      </c>
      <c r="Q115" s="74">
        <f t="shared" si="8"/>
      </c>
      <c r="R115" s="74">
        <f t="shared" si="8"/>
      </c>
      <c r="S115" s="74">
        <f t="shared" si="8"/>
      </c>
      <c r="T115" s="74">
        <f t="shared" si="8"/>
      </c>
      <c r="U115" s="74">
        <f t="shared" si="8"/>
      </c>
      <c r="V115" s="74">
        <f t="shared" si="8"/>
      </c>
      <c r="W115" s="74">
        <f t="shared" si="8"/>
      </c>
      <c r="X115" s="74">
        <f t="shared" si="8"/>
      </c>
      <c r="Y115" s="74">
        <f t="shared" si="8"/>
      </c>
      <c r="Z115" s="74">
        <f t="shared" si="8"/>
      </c>
      <c r="AA115" s="74">
        <f t="shared" si="8"/>
      </c>
      <c r="AB115" s="74">
        <f t="shared" si="8"/>
      </c>
      <c r="AC115" s="74">
        <f t="shared" si="8"/>
      </c>
      <c r="AD115" s="74">
        <f t="shared" si="8"/>
      </c>
      <c r="AE115" s="74">
        <f t="shared" si="8"/>
      </c>
      <c r="AF115" s="74">
        <f t="shared" si="8"/>
      </c>
      <c r="AG115" s="74">
        <f t="shared" si="8"/>
      </c>
      <c r="AH115" s="74">
        <f t="shared" si="8"/>
      </c>
      <c r="AI115" s="74">
        <f t="shared" si="8"/>
      </c>
      <c r="AJ115" s="74">
        <f t="shared" si="8"/>
      </c>
      <c r="AK115" s="74">
        <f t="shared" si="8"/>
      </c>
      <c r="AL115" s="74">
        <f t="shared" si="8"/>
      </c>
      <c r="AM115" s="74">
        <f t="shared" si="8"/>
      </c>
      <c r="AN115" s="74">
        <f t="shared" si="8"/>
      </c>
      <c r="AO115" s="74">
        <f t="shared" si="8"/>
      </c>
      <c r="AP115" s="74">
        <f t="shared" si="8"/>
      </c>
      <c r="AQ115" s="74">
        <f t="shared" si="8"/>
      </c>
      <c r="AR115" s="74">
        <f t="shared" si="8"/>
      </c>
      <c r="AS115" s="74">
        <f t="shared" si="8"/>
      </c>
      <c r="AT115" s="74">
        <f t="shared" si="8"/>
      </c>
      <c r="AU115" s="74">
        <f t="shared" si="8"/>
      </c>
      <c r="AV115" s="74">
        <f t="shared" si="8"/>
      </c>
      <c r="AW115" s="74">
        <f t="shared" si="8"/>
      </c>
      <c r="AX115" s="74">
        <f t="shared" si="8"/>
      </c>
      <c r="AY115" s="74">
        <f t="shared" si="8"/>
      </c>
      <c r="AZ115" s="74">
        <f t="shared" si="8"/>
      </c>
      <c r="BA115" s="74">
        <f t="shared" si="8"/>
      </c>
      <c r="BB115" s="74">
        <f t="shared" si="8"/>
      </c>
      <c r="BC115" s="74">
        <f t="shared" si="8"/>
      </c>
      <c r="BD115" s="74">
        <f t="shared" si="8"/>
      </c>
      <c r="BE115" s="74">
        <f t="shared" si="8"/>
      </c>
      <c r="BF115" s="74">
        <f t="shared" si="8"/>
      </c>
      <c r="BG115" s="74">
        <f t="shared" si="8"/>
      </c>
      <c r="BH115" s="74">
        <f t="shared" si="8"/>
      </c>
      <c r="BI115" s="74">
        <f t="shared" si="8"/>
      </c>
      <c r="BJ115" s="74">
        <f t="shared" si="8"/>
      </c>
      <c r="BK115" s="74">
        <f t="shared" si="8"/>
      </c>
      <c r="BL115" s="74">
        <f t="shared" si="8"/>
      </c>
      <c r="BM115" s="74">
        <f t="shared" si="8"/>
      </c>
      <c r="BN115" s="74">
        <f t="shared" si="8"/>
      </c>
      <c r="BO115" s="74">
        <f aca="true" t="shared" si="9" ref="BO115:DZ115">IF(AND(BO113&gt;22,BO114&gt;22),1,"")</f>
      </c>
      <c r="BP115" s="74">
        <f t="shared" si="9"/>
      </c>
      <c r="BQ115" s="74">
        <f t="shared" si="9"/>
      </c>
      <c r="BR115" s="74">
        <f t="shared" si="9"/>
      </c>
      <c r="BS115" s="74">
        <f t="shared" si="9"/>
      </c>
      <c r="BT115" s="74">
        <f t="shared" si="9"/>
      </c>
      <c r="BU115" s="74">
        <f t="shared" si="9"/>
      </c>
      <c r="BV115" s="74">
        <f t="shared" si="9"/>
      </c>
      <c r="BW115" s="74">
        <f t="shared" si="9"/>
      </c>
      <c r="BX115" s="74">
        <f t="shared" si="9"/>
      </c>
      <c r="BY115" s="74">
        <f t="shared" si="9"/>
      </c>
      <c r="BZ115" s="74">
        <f t="shared" si="9"/>
      </c>
      <c r="CA115" s="74">
        <f t="shared" si="9"/>
      </c>
      <c r="CB115" s="74">
        <f t="shared" si="9"/>
      </c>
      <c r="CC115" s="74">
        <f t="shared" si="9"/>
      </c>
      <c r="CD115" s="74">
        <f t="shared" si="9"/>
      </c>
      <c r="CE115" s="74">
        <f t="shared" si="9"/>
      </c>
      <c r="CF115" s="74">
        <f t="shared" si="9"/>
      </c>
      <c r="CG115" s="74">
        <f t="shared" si="9"/>
      </c>
      <c r="CH115" s="74">
        <f t="shared" si="9"/>
      </c>
      <c r="CI115" s="74">
        <f t="shared" si="9"/>
      </c>
      <c r="CJ115" s="74">
        <f t="shared" si="9"/>
      </c>
      <c r="CK115" s="74">
        <f t="shared" si="9"/>
      </c>
      <c r="CL115" s="74">
        <f t="shared" si="9"/>
      </c>
      <c r="CM115" s="74">
        <f t="shared" si="9"/>
      </c>
      <c r="CN115" s="74">
        <f t="shared" si="9"/>
      </c>
      <c r="CO115" s="74">
        <f t="shared" si="9"/>
      </c>
      <c r="CP115" s="74">
        <f t="shared" si="9"/>
      </c>
      <c r="CQ115" s="74">
        <f t="shared" si="9"/>
      </c>
      <c r="CR115" s="74">
        <f t="shared" si="9"/>
      </c>
      <c r="CS115" s="74">
        <f t="shared" si="9"/>
      </c>
      <c r="CT115" s="74">
        <f t="shared" si="9"/>
      </c>
      <c r="CU115" s="74">
        <f t="shared" si="9"/>
      </c>
      <c r="CV115" s="74">
        <f t="shared" si="9"/>
      </c>
      <c r="CW115" s="74">
        <f t="shared" si="9"/>
      </c>
      <c r="CX115" s="74">
        <f t="shared" si="9"/>
      </c>
      <c r="CY115" s="74">
        <f t="shared" si="9"/>
      </c>
      <c r="CZ115" s="74">
        <f t="shared" si="9"/>
      </c>
      <c r="DA115" s="74">
        <f t="shared" si="9"/>
      </c>
      <c r="DB115" s="74">
        <f t="shared" si="9"/>
      </c>
      <c r="DC115" s="74">
        <f t="shared" si="9"/>
      </c>
      <c r="DD115" s="74">
        <f t="shared" si="9"/>
      </c>
      <c r="DE115" s="74">
        <f t="shared" si="9"/>
      </c>
      <c r="DF115" s="74">
        <f t="shared" si="9"/>
      </c>
      <c r="DG115" s="74">
        <f t="shared" si="9"/>
      </c>
      <c r="DH115" s="74">
        <f t="shared" si="9"/>
      </c>
      <c r="DI115" s="74">
        <f t="shared" si="9"/>
      </c>
      <c r="DJ115" s="74">
        <f t="shared" si="9"/>
      </c>
      <c r="DK115" s="74">
        <f t="shared" si="9"/>
      </c>
      <c r="DL115" s="74">
        <f t="shared" si="9"/>
      </c>
      <c r="DM115" s="74">
        <f t="shared" si="9"/>
      </c>
      <c r="DN115" s="74">
        <f t="shared" si="9"/>
      </c>
      <c r="DO115" s="74">
        <f t="shared" si="9"/>
      </c>
      <c r="DP115" s="74">
        <f t="shared" si="9"/>
      </c>
      <c r="DQ115" s="74">
        <f t="shared" si="9"/>
      </c>
      <c r="DR115" s="74">
        <f t="shared" si="9"/>
      </c>
      <c r="DS115" s="74">
        <f t="shared" si="9"/>
      </c>
      <c r="DT115" s="74">
        <f t="shared" si="9"/>
      </c>
      <c r="DU115" s="74">
        <f t="shared" si="9"/>
      </c>
      <c r="DV115" s="74">
        <f t="shared" si="9"/>
      </c>
      <c r="DW115" s="74">
        <f t="shared" si="9"/>
      </c>
      <c r="DX115" s="74">
        <f t="shared" si="9"/>
      </c>
      <c r="DY115" s="74">
        <f t="shared" si="9"/>
      </c>
      <c r="DZ115" s="74">
        <f t="shared" si="9"/>
      </c>
      <c r="EA115" s="74">
        <f aca="true" t="shared" si="10" ref="EA115:GL115">IF(AND(EA113&gt;22,EA114&gt;22),1,"")</f>
      </c>
      <c r="EB115" s="74">
        <f t="shared" si="10"/>
      </c>
      <c r="EC115" s="74">
        <f t="shared" si="10"/>
      </c>
      <c r="ED115" s="74">
        <f t="shared" si="10"/>
      </c>
      <c r="EE115" s="74">
        <f t="shared" si="10"/>
      </c>
      <c r="EF115" s="74">
        <f t="shared" si="10"/>
      </c>
      <c r="EG115" s="74">
        <f t="shared" si="10"/>
      </c>
      <c r="EH115" s="74">
        <f t="shared" si="10"/>
      </c>
      <c r="EI115" s="74">
        <f t="shared" si="10"/>
      </c>
      <c r="EJ115" s="74">
        <f t="shared" si="10"/>
      </c>
      <c r="EK115" s="74">
        <f t="shared" si="10"/>
      </c>
      <c r="EL115" s="74">
        <f t="shared" si="10"/>
      </c>
      <c r="EM115" s="74">
        <f t="shared" si="10"/>
      </c>
      <c r="EN115" s="74">
        <f t="shared" si="10"/>
      </c>
      <c r="EO115" s="74">
        <f t="shared" si="10"/>
      </c>
      <c r="EP115" s="74">
        <f t="shared" si="10"/>
      </c>
      <c r="EQ115" s="74">
        <f t="shared" si="10"/>
      </c>
      <c r="ER115" s="74">
        <f t="shared" si="10"/>
      </c>
      <c r="ES115" s="74">
        <f t="shared" si="10"/>
      </c>
      <c r="ET115" s="74">
        <f t="shared" si="10"/>
      </c>
      <c r="EU115" s="74">
        <f t="shared" si="10"/>
      </c>
      <c r="EV115" s="74">
        <f t="shared" si="10"/>
      </c>
      <c r="EW115" s="74">
        <f t="shared" si="10"/>
      </c>
      <c r="EX115" s="74">
        <f t="shared" si="10"/>
      </c>
      <c r="EY115" s="74">
        <f t="shared" si="10"/>
      </c>
      <c r="EZ115" s="74">
        <f t="shared" si="10"/>
      </c>
      <c r="FA115" s="74">
        <f t="shared" si="10"/>
      </c>
      <c r="FB115" s="74">
        <f t="shared" si="10"/>
      </c>
      <c r="FC115" s="74">
        <f t="shared" si="10"/>
      </c>
      <c r="FD115" s="74">
        <f t="shared" si="10"/>
      </c>
      <c r="FE115" s="74">
        <f t="shared" si="10"/>
      </c>
      <c r="FF115" s="74">
        <f t="shared" si="10"/>
      </c>
      <c r="FG115" s="74">
        <f t="shared" si="10"/>
      </c>
      <c r="FH115" s="74">
        <f t="shared" si="10"/>
      </c>
      <c r="FI115" s="74">
        <f t="shared" si="10"/>
      </c>
      <c r="FJ115" s="74">
        <f t="shared" si="10"/>
      </c>
      <c r="FK115" s="74">
        <f t="shared" si="10"/>
      </c>
      <c r="FL115" s="74">
        <f t="shared" si="10"/>
      </c>
      <c r="FM115" s="74">
        <f t="shared" si="10"/>
      </c>
      <c r="FN115" s="74">
        <f t="shared" si="10"/>
      </c>
      <c r="FO115" s="74">
        <f t="shared" si="10"/>
      </c>
      <c r="FP115" s="74">
        <f t="shared" si="10"/>
      </c>
      <c r="FQ115" s="74">
        <f t="shared" si="10"/>
      </c>
      <c r="FR115" s="74">
        <f t="shared" si="10"/>
      </c>
      <c r="FS115" s="74">
        <f t="shared" si="10"/>
      </c>
      <c r="FT115" s="74">
        <f t="shared" si="10"/>
      </c>
      <c r="FU115" s="74">
        <f t="shared" si="10"/>
      </c>
      <c r="FV115" s="74">
        <f t="shared" si="10"/>
      </c>
      <c r="FW115" s="74">
        <f t="shared" si="10"/>
      </c>
      <c r="FX115" s="74">
        <f t="shared" si="10"/>
      </c>
      <c r="FY115" s="74">
        <f t="shared" si="10"/>
      </c>
      <c r="FZ115" s="74">
        <f t="shared" si="10"/>
      </c>
      <c r="GA115" s="74">
        <f t="shared" si="10"/>
      </c>
      <c r="GB115" s="74">
        <f t="shared" si="10"/>
      </c>
      <c r="GC115" s="74">
        <f t="shared" si="10"/>
      </c>
      <c r="GD115" s="74">
        <f t="shared" si="10"/>
      </c>
      <c r="GE115" s="74">
        <f t="shared" si="10"/>
      </c>
      <c r="GF115" s="74">
        <f t="shared" si="10"/>
      </c>
      <c r="GG115" s="74">
        <f t="shared" si="10"/>
      </c>
      <c r="GH115" s="74">
        <f t="shared" si="10"/>
      </c>
      <c r="GI115" s="74">
        <f t="shared" si="10"/>
      </c>
      <c r="GJ115" s="74">
        <f t="shared" si="10"/>
      </c>
      <c r="GK115" s="74">
        <f t="shared" si="10"/>
      </c>
      <c r="GL115" s="74">
        <f t="shared" si="10"/>
      </c>
      <c r="GM115" s="74">
        <f aca="true" t="shared" si="11" ref="GM115:IV115">IF(AND(GM113&gt;22,GM114&gt;22),1,"")</f>
      </c>
      <c r="GN115" s="74">
        <f t="shared" si="11"/>
      </c>
      <c r="GO115" s="74">
        <f t="shared" si="11"/>
      </c>
      <c r="GP115" s="74">
        <f t="shared" si="11"/>
      </c>
      <c r="GQ115" s="74">
        <f t="shared" si="11"/>
      </c>
      <c r="GR115" s="74">
        <f t="shared" si="11"/>
      </c>
      <c r="GS115" s="74">
        <f t="shared" si="11"/>
      </c>
      <c r="GT115" s="74">
        <f t="shared" si="11"/>
      </c>
      <c r="GU115" s="74">
        <f t="shared" si="11"/>
      </c>
      <c r="GV115" s="74">
        <f t="shared" si="11"/>
      </c>
      <c r="GW115" s="74">
        <f t="shared" si="11"/>
      </c>
      <c r="GX115" s="74">
        <f t="shared" si="11"/>
      </c>
      <c r="GY115" s="74">
        <f t="shared" si="11"/>
      </c>
      <c r="GZ115" s="74">
        <f t="shared" si="11"/>
      </c>
      <c r="HA115" s="74">
        <f t="shared" si="11"/>
      </c>
      <c r="HB115" s="74">
        <f t="shared" si="11"/>
      </c>
      <c r="HC115" s="74">
        <f t="shared" si="11"/>
      </c>
      <c r="HD115" s="74">
        <f t="shared" si="11"/>
      </c>
      <c r="HE115" s="74">
        <f t="shared" si="11"/>
      </c>
      <c r="HF115" s="74">
        <f t="shared" si="11"/>
      </c>
      <c r="HG115" s="74">
        <f t="shared" si="11"/>
      </c>
      <c r="HH115" s="74">
        <f t="shared" si="11"/>
      </c>
      <c r="HI115" s="74">
        <f t="shared" si="11"/>
      </c>
      <c r="HJ115" s="74">
        <f t="shared" si="11"/>
      </c>
      <c r="HK115" s="74">
        <f t="shared" si="11"/>
      </c>
      <c r="HL115" s="74">
        <f t="shared" si="11"/>
      </c>
      <c r="HM115" s="74">
        <f t="shared" si="11"/>
      </c>
      <c r="HN115" s="74">
        <f t="shared" si="11"/>
      </c>
      <c r="HO115" s="74">
        <f t="shared" si="11"/>
      </c>
      <c r="HP115" s="74">
        <f t="shared" si="11"/>
      </c>
      <c r="HQ115" s="74">
        <f t="shared" si="11"/>
      </c>
      <c r="HR115" s="74">
        <f t="shared" si="11"/>
      </c>
      <c r="HS115" s="74">
        <f t="shared" si="11"/>
      </c>
      <c r="HT115" s="74">
        <f t="shared" si="11"/>
      </c>
      <c r="HU115" s="74">
        <f t="shared" si="11"/>
      </c>
      <c r="HV115" s="74">
        <f t="shared" si="11"/>
      </c>
      <c r="HW115" s="74">
        <f t="shared" si="11"/>
      </c>
      <c r="HX115" s="74">
        <f t="shared" si="11"/>
      </c>
      <c r="HY115" s="74">
        <f t="shared" si="11"/>
      </c>
      <c r="HZ115" s="74">
        <f t="shared" si="11"/>
      </c>
      <c r="IA115" s="74">
        <f t="shared" si="11"/>
      </c>
      <c r="IB115" s="74">
        <f t="shared" si="11"/>
      </c>
      <c r="IC115" s="74">
        <f t="shared" si="11"/>
      </c>
      <c r="ID115" s="74">
        <f t="shared" si="11"/>
      </c>
      <c r="IE115" s="74">
        <f t="shared" si="11"/>
      </c>
      <c r="IF115" s="74">
        <f t="shared" si="11"/>
      </c>
      <c r="IG115" s="74">
        <f t="shared" si="11"/>
      </c>
      <c r="IH115" s="74">
        <f t="shared" si="11"/>
      </c>
      <c r="II115" s="74">
        <f t="shared" si="11"/>
      </c>
      <c r="IJ115" s="74">
        <f t="shared" si="11"/>
      </c>
      <c r="IK115" s="74">
        <f t="shared" si="11"/>
      </c>
      <c r="IL115" s="74">
        <f t="shared" si="11"/>
      </c>
      <c r="IM115" s="74">
        <f t="shared" si="11"/>
      </c>
      <c r="IN115" s="74">
        <f t="shared" si="11"/>
      </c>
      <c r="IO115" s="74">
        <f t="shared" si="11"/>
      </c>
      <c r="IP115" s="74">
        <f t="shared" si="11"/>
      </c>
      <c r="IQ115" s="74">
        <f t="shared" si="11"/>
      </c>
      <c r="IR115" s="74">
        <f t="shared" si="11"/>
      </c>
      <c r="IS115" s="74">
        <f t="shared" si="11"/>
      </c>
      <c r="IT115" s="74">
        <f t="shared" si="11"/>
      </c>
      <c r="IU115" s="74">
        <f t="shared" si="11"/>
      </c>
      <c r="IV115" s="74">
        <f t="shared" si="11"/>
      </c>
    </row>
    <row r="116" spans="1:256" s="74" customFormat="1" ht="15" hidden="1">
      <c r="A116" s="73" t="s">
        <v>339</v>
      </c>
      <c r="B116" s="74">
        <f>IF(AND(B41="Oct-Dec",B115&gt;0),1,0)</f>
        <v>0</v>
      </c>
      <c r="C116" s="74">
        <f aca="true" t="shared" si="12" ref="C116:BN116">IF(AND(C41="Oct-Dec",C115&gt;0),1,0)</f>
        <v>0</v>
      </c>
      <c r="D116" s="74">
        <f t="shared" si="12"/>
        <v>0</v>
      </c>
      <c r="E116" s="74">
        <f t="shared" si="12"/>
        <v>0</v>
      </c>
      <c r="F116" s="74">
        <f t="shared" si="12"/>
        <v>0</v>
      </c>
      <c r="G116" s="74">
        <f t="shared" si="12"/>
        <v>0</v>
      </c>
      <c r="H116" s="74">
        <f t="shared" si="12"/>
        <v>0</v>
      </c>
      <c r="I116" s="74">
        <f t="shared" si="12"/>
        <v>0</v>
      </c>
      <c r="J116" s="74">
        <f t="shared" si="12"/>
        <v>0</v>
      </c>
      <c r="K116" s="74">
        <f t="shared" si="12"/>
        <v>0</v>
      </c>
      <c r="L116" s="74">
        <f t="shared" si="12"/>
        <v>0</v>
      </c>
      <c r="M116" s="74">
        <f t="shared" si="12"/>
        <v>0</v>
      </c>
      <c r="N116" s="74">
        <f t="shared" si="12"/>
        <v>0</v>
      </c>
      <c r="O116" s="74">
        <f t="shared" si="12"/>
        <v>0</v>
      </c>
      <c r="P116" s="74">
        <f t="shared" si="12"/>
        <v>0</v>
      </c>
      <c r="Q116" s="74">
        <f t="shared" si="12"/>
        <v>0</v>
      </c>
      <c r="R116" s="74">
        <f t="shared" si="12"/>
        <v>0</v>
      </c>
      <c r="S116" s="74">
        <f t="shared" si="12"/>
        <v>0</v>
      </c>
      <c r="T116" s="74">
        <f t="shared" si="12"/>
        <v>0</v>
      </c>
      <c r="U116" s="74">
        <f t="shared" si="12"/>
        <v>0</v>
      </c>
      <c r="V116" s="74">
        <f t="shared" si="12"/>
        <v>0</v>
      </c>
      <c r="W116" s="74">
        <f t="shared" si="12"/>
        <v>0</v>
      </c>
      <c r="X116" s="74">
        <f t="shared" si="12"/>
        <v>0</v>
      </c>
      <c r="Y116" s="74">
        <f t="shared" si="12"/>
        <v>0</v>
      </c>
      <c r="Z116" s="74">
        <f t="shared" si="12"/>
        <v>0</v>
      </c>
      <c r="AA116" s="74">
        <f t="shared" si="12"/>
        <v>0</v>
      </c>
      <c r="AB116" s="74">
        <f t="shared" si="12"/>
        <v>0</v>
      </c>
      <c r="AC116" s="74">
        <f t="shared" si="12"/>
        <v>0</v>
      </c>
      <c r="AD116" s="74">
        <f t="shared" si="12"/>
        <v>0</v>
      </c>
      <c r="AE116" s="74">
        <f t="shared" si="12"/>
        <v>0</v>
      </c>
      <c r="AF116" s="74">
        <f t="shared" si="12"/>
        <v>0</v>
      </c>
      <c r="AG116" s="74">
        <f t="shared" si="12"/>
        <v>0</v>
      </c>
      <c r="AH116" s="74">
        <f t="shared" si="12"/>
        <v>0</v>
      </c>
      <c r="AI116" s="74">
        <f t="shared" si="12"/>
        <v>0</v>
      </c>
      <c r="AJ116" s="74">
        <f t="shared" si="12"/>
        <v>0</v>
      </c>
      <c r="AK116" s="74">
        <f t="shared" si="12"/>
        <v>0</v>
      </c>
      <c r="AL116" s="74">
        <f t="shared" si="12"/>
        <v>0</v>
      </c>
      <c r="AM116" s="74">
        <f t="shared" si="12"/>
        <v>0</v>
      </c>
      <c r="AN116" s="74">
        <f t="shared" si="12"/>
        <v>0</v>
      </c>
      <c r="AO116" s="74">
        <f t="shared" si="12"/>
        <v>0</v>
      </c>
      <c r="AP116" s="74">
        <f t="shared" si="12"/>
        <v>0</v>
      </c>
      <c r="AQ116" s="74">
        <f t="shared" si="12"/>
        <v>0</v>
      </c>
      <c r="AR116" s="74">
        <f t="shared" si="12"/>
        <v>0</v>
      </c>
      <c r="AS116" s="74">
        <f t="shared" si="12"/>
        <v>0</v>
      </c>
      <c r="AT116" s="74">
        <f t="shared" si="12"/>
        <v>0</v>
      </c>
      <c r="AU116" s="74">
        <f t="shared" si="12"/>
        <v>0</v>
      </c>
      <c r="AV116" s="74">
        <f t="shared" si="12"/>
        <v>0</v>
      </c>
      <c r="AW116" s="74">
        <f t="shared" si="12"/>
        <v>0</v>
      </c>
      <c r="AX116" s="74">
        <f t="shared" si="12"/>
        <v>0</v>
      </c>
      <c r="AY116" s="74">
        <f t="shared" si="12"/>
        <v>0</v>
      </c>
      <c r="AZ116" s="74">
        <f t="shared" si="12"/>
        <v>0</v>
      </c>
      <c r="BA116" s="74">
        <f t="shared" si="12"/>
        <v>0</v>
      </c>
      <c r="BB116" s="74">
        <f t="shared" si="12"/>
        <v>0</v>
      </c>
      <c r="BC116" s="74">
        <f t="shared" si="12"/>
        <v>0</v>
      </c>
      <c r="BD116" s="74">
        <f t="shared" si="12"/>
        <v>0</v>
      </c>
      <c r="BE116" s="74">
        <f t="shared" si="12"/>
        <v>0</v>
      </c>
      <c r="BF116" s="74">
        <f t="shared" si="12"/>
        <v>0</v>
      </c>
      <c r="BG116" s="74">
        <f t="shared" si="12"/>
        <v>0</v>
      </c>
      <c r="BH116" s="74">
        <f t="shared" si="12"/>
        <v>0</v>
      </c>
      <c r="BI116" s="74">
        <f t="shared" si="12"/>
        <v>0</v>
      </c>
      <c r="BJ116" s="74">
        <f t="shared" si="12"/>
        <v>0</v>
      </c>
      <c r="BK116" s="74">
        <f t="shared" si="12"/>
        <v>0</v>
      </c>
      <c r="BL116" s="74">
        <f t="shared" si="12"/>
        <v>0</v>
      </c>
      <c r="BM116" s="74">
        <f t="shared" si="12"/>
        <v>0</v>
      </c>
      <c r="BN116" s="74">
        <f t="shared" si="12"/>
        <v>0</v>
      </c>
      <c r="BO116" s="74">
        <f aca="true" t="shared" si="13" ref="BO116:DZ116">IF(AND(BO41="Oct-Dec",BO115&gt;0),1,0)</f>
        <v>0</v>
      </c>
      <c r="BP116" s="74">
        <f t="shared" si="13"/>
        <v>0</v>
      </c>
      <c r="BQ116" s="74">
        <f t="shared" si="13"/>
        <v>0</v>
      </c>
      <c r="BR116" s="74">
        <f t="shared" si="13"/>
        <v>0</v>
      </c>
      <c r="BS116" s="74">
        <f t="shared" si="13"/>
        <v>0</v>
      </c>
      <c r="BT116" s="74">
        <f t="shared" si="13"/>
        <v>0</v>
      </c>
      <c r="BU116" s="74">
        <f t="shared" si="13"/>
        <v>0</v>
      </c>
      <c r="BV116" s="74">
        <f t="shared" si="13"/>
        <v>0</v>
      </c>
      <c r="BW116" s="74">
        <f t="shared" si="13"/>
        <v>0</v>
      </c>
      <c r="BX116" s="74">
        <f t="shared" si="13"/>
        <v>0</v>
      </c>
      <c r="BY116" s="74">
        <f t="shared" si="13"/>
        <v>0</v>
      </c>
      <c r="BZ116" s="74">
        <f t="shared" si="13"/>
        <v>0</v>
      </c>
      <c r="CA116" s="74">
        <f t="shared" si="13"/>
        <v>0</v>
      </c>
      <c r="CB116" s="74">
        <f t="shared" si="13"/>
        <v>0</v>
      </c>
      <c r="CC116" s="74">
        <f t="shared" si="13"/>
        <v>0</v>
      </c>
      <c r="CD116" s="74">
        <f t="shared" si="13"/>
        <v>0</v>
      </c>
      <c r="CE116" s="74">
        <f t="shared" si="13"/>
        <v>0</v>
      </c>
      <c r="CF116" s="74">
        <f t="shared" si="13"/>
        <v>0</v>
      </c>
      <c r="CG116" s="74">
        <f t="shared" si="13"/>
        <v>0</v>
      </c>
      <c r="CH116" s="74">
        <f t="shared" si="13"/>
        <v>0</v>
      </c>
      <c r="CI116" s="74">
        <f t="shared" si="13"/>
        <v>0</v>
      </c>
      <c r="CJ116" s="74">
        <f t="shared" si="13"/>
        <v>0</v>
      </c>
      <c r="CK116" s="74">
        <f t="shared" si="13"/>
        <v>0</v>
      </c>
      <c r="CL116" s="74">
        <f t="shared" si="13"/>
        <v>0</v>
      </c>
      <c r="CM116" s="74">
        <f t="shared" si="13"/>
        <v>0</v>
      </c>
      <c r="CN116" s="74">
        <f t="shared" si="13"/>
        <v>0</v>
      </c>
      <c r="CO116" s="74">
        <f t="shared" si="13"/>
        <v>0</v>
      </c>
      <c r="CP116" s="74">
        <f t="shared" si="13"/>
        <v>0</v>
      </c>
      <c r="CQ116" s="74">
        <f t="shared" si="13"/>
        <v>0</v>
      </c>
      <c r="CR116" s="74">
        <f t="shared" si="13"/>
        <v>0</v>
      </c>
      <c r="CS116" s="74">
        <f t="shared" si="13"/>
        <v>0</v>
      </c>
      <c r="CT116" s="74">
        <f t="shared" si="13"/>
        <v>0</v>
      </c>
      <c r="CU116" s="74">
        <f t="shared" si="13"/>
        <v>0</v>
      </c>
      <c r="CV116" s="74">
        <f t="shared" si="13"/>
        <v>0</v>
      </c>
      <c r="CW116" s="74">
        <f t="shared" si="13"/>
        <v>0</v>
      </c>
      <c r="CX116" s="74">
        <f t="shared" si="13"/>
        <v>0</v>
      </c>
      <c r="CY116" s="74">
        <f t="shared" si="13"/>
        <v>0</v>
      </c>
      <c r="CZ116" s="74">
        <f t="shared" si="13"/>
        <v>0</v>
      </c>
      <c r="DA116" s="74">
        <f t="shared" si="13"/>
        <v>0</v>
      </c>
      <c r="DB116" s="74">
        <f t="shared" si="13"/>
        <v>0</v>
      </c>
      <c r="DC116" s="74">
        <f t="shared" si="13"/>
        <v>0</v>
      </c>
      <c r="DD116" s="74">
        <f t="shared" si="13"/>
        <v>0</v>
      </c>
      <c r="DE116" s="74">
        <f t="shared" si="13"/>
        <v>0</v>
      </c>
      <c r="DF116" s="74">
        <f t="shared" si="13"/>
        <v>0</v>
      </c>
      <c r="DG116" s="74">
        <f t="shared" si="13"/>
        <v>0</v>
      </c>
      <c r="DH116" s="74">
        <f t="shared" si="13"/>
        <v>0</v>
      </c>
      <c r="DI116" s="74">
        <f t="shared" si="13"/>
        <v>0</v>
      </c>
      <c r="DJ116" s="74">
        <f t="shared" si="13"/>
        <v>0</v>
      </c>
      <c r="DK116" s="74">
        <f t="shared" si="13"/>
        <v>0</v>
      </c>
      <c r="DL116" s="74">
        <f t="shared" si="13"/>
        <v>0</v>
      </c>
      <c r="DM116" s="74">
        <f t="shared" si="13"/>
        <v>0</v>
      </c>
      <c r="DN116" s="74">
        <f t="shared" si="13"/>
        <v>0</v>
      </c>
      <c r="DO116" s="74">
        <f t="shared" si="13"/>
        <v>0</v>
      </c>
      <c r="DP116" s="74">
        <f t="shared" si="13"/>
        <v>0</v>
      </c>
      <c r="DQ116" s="74">
        <f t="shared" si="13"/>
        <v>0</v>
      </c>
      <c r="DR116" s="74">
        <f t="shared" si="13"/>
        <v>0</v>
      </c>
      <c r="DS116" s="74">
        <f t="shared" si="13"/>
        <v>0</v>
      </c>
      <c r="DT116" s="74">
        <f t="shared" si="13"/>
        <v>0</v>
      </c>
      <c r="DU116" s="74">
        <f t="shared" si="13"/>
        <v>0</v>
      </c>
      <c r="DV116" s="74">
        <f t="shared" si="13"/>
        <v>0</v>
      </c>
      <c r="DW116" s="74">
        <f t="shared" si="13"/>
        <v>0</v>
      </c>
      <c r="DX116" s="74">
        <f t="shared" si="13"/>
        <v>0</v>
      </c>
      <c r="DY116" s="74">
        <f t="shared" si="13"/>
        <v>0</v>
      </c>
      <c r="DZ116" s="74">
        <f t="shared" si="13"/>
        <v>0</v>
      </c>
      <c r="EA116" s="74">
        <f aca="true" t="shared" si="14" ref="EA116:GL116">IF(AND(EA41="Oct-Dec",EA115&gt;0),1,0)</f>
        <v>0</v>
      </c>
      <c r="EB116" s="74">
        <f t="shared" si="14"/>
        <v>0</v>
      </c>
      <c r="EC116" s="74">
        <f t="shared" si="14"/>
        <v>0</v>
      </c>
      <c r="ED116" s="74">
        <f t="shared" si="14"/>
        <v>0</v>
      </c>
      <c r="EE116" s="74">
        <f t="shared" si="14"/>
        <v>0</v>
      </c>
      <c r="EF116" s="74">
        <f t="shared" si="14"/>
        <v>0</v>
      </c>
      <c r="EG116" s="74">
        <f t="shared" si="14"/>
        <v>0</v>
      </c>
      <c r="EH116" s="74">
        <f t="shared" si="14"/>
        <v>0</v>
      </c>
      <c r="EI116" s="74">
        <f t="shared" si="14"/>
        <v>0</v>
      </c>
      <c r="EJ116" s="74">
        <f t="shared" si="14"/>
        <v>0</v>
      </c>
      <c r="EK116" s="74">
        <f t="shared" si="14"/>
        <v>0</v>
      </c>
      <c r="EL116" s="74">
        <f t="shared" si="14"/>
        <v>0</v>
      </c>
      <c r="EM116" s="74">
        <f t="shared" si="14"/>
        <v>0</v>
      </c>
      <c r="EN116" s="74">
        <f t="shared" si="14"/>
        <v>0</v>
      </c>
      <c r="EO116" s="74">
        <f t="shared" si="14"/>
        <v>0</v>
      </c>
      <c r="EP116" s="74">
        <f t="shared" si="14"/>
        <v>0</v>
      </c>
      <c r="EQ116" s="74">
        <f t="shared" si="14"/>
        <v>0</v>
      </c>
      <c r="ER116" s="74">
        <f t="shared" si="14"/>
        <v>0</v>
      </c>
      <c r="ES116" s="74">
        <f t="shared" si="14"/>
        <v>0</v>
      </c>
      <c r="ET116" s="74">
        <f t="shared" si="14"/>
        <v>0</v>
      </c>
      <c r="EU116" s="74">
        <f t="shared" si="14"/>
        <v>0</v>
      </c>
      <c r="EV116" s="74">
        <f t="shared" si="14"/>
        <v>0</v>
      </c>
      <c r="EW116" s="74">
        <f t="shared" si="14"/>
        <v>0</v>
      </c>
      <c r="EX116" s="74">
        <f t="shared" si="14"/>
        <v>0</v>
      </c>
      <c r="EY116" s="74">
        <f t="shared" si="14"/>
        <v>0</v>
      </c>
      <c r="EZ116" s="74">
        <f t="shared" si="14"/>
        <v>0</v>
      </c>
      <c r="FA116" s="74">
        <f t="shared" si="14"/>
        <v>0</v>
      </c>
      <c r="FB116" s="74">
        <f t="shared" si="14"/>
        <v>0</v>
      </c>
      <c r="FC116" s="74">
        <f t="shared" si="14"/>
        <v>0</v>
      </c>
      <c r="FD116" s="74">
        <f t="shared" si="14"/>
        <v>0</v>
      </c>
      <c r="FE116" s="74">
        <f t="shared" si="14"/>
        <v>0</v>
      </c>
      <c r="FF116" s="74">
        <f t="shared" si="14"/>
        <v>0</v>
      </c>
      <c r="FG116" s="74">
        <f t="shared" si="14"/>
        <v>0</v>
      </c>
      <c r="FH116" s="74">
        <f t="shared" si="14"/>
        <v>0</v>
      </c>
      <c r="FI116" s="74">
        <f t="shared" si="14"/>
        <v>0</v>
      </c>
      <c r="FJ116" s="74">
        <f t="shared" si="14"/>
        <v>0</v>
      </c>
      <c r="FK116" s="74">
        <f t="shared" si="14"/>
        <v>0</v>
      </c>
      <c r="FL116" s="74">
        <f t="shared" si="14"/>
        <v>0</v>
      </c>
      <c r="FM116" s="74">
        <f t="shared" si="14"/>
        <v>0</v>
      </c>
      <c r="FN116" s="74">
        <f t="shared" si="14"/>
        <v>0</v>
      </c>
      <c r="FO116" s="74">
        <f t="shared" si="14"/>
        <v>0</v>
      </c>
      <c r="FP116" s="74">
        <f t="shared" si="14"/>
        <v>0</v>
      </c>
      <c r="FQ116" s="74">
        <f t="shared" si="14"/>
        <v>0</v>
      </c>
      <c r="FR116" s="74">
        <f t="shared" si="14"/>
        <v>0</v>
      </c>
      <c r="FS116" s="74">
        <f t="shared" si="14"/>
        <v>0</v>
      </c>
      <c r="FT116" s="74">
        <f t="shared" si="14"/>
        <v>0</v>
      </c>
      <c r="FU116" s="74">
        <f t="shared" si="14"/>
        <v>0</v>
      </c>
      <c r="FV116" s="74">
        <f t="shared" si="14"/>
        <v>0</v>
      </c>
      <c r="FW116" s="74">
        <f t="shared" si="14"/>
        <v>0</v>
      </c>
      <c r="FX116" s="74">
        <f t="shared" si="14"/>
        <v>0</v>
      </c>
      <c r="FY116" s="74">
        <f t="shared" si="14"/>
        <v>0</v>
      </c>
      <c r="FZ116" s="74">
        <f t="shared" si="14"/>
        <v>0</v>
      </c>
      <c r="GA116" s="74">
        <f t="shared" si="14"/>
        <v>0</v>
      </c>
      <c r="GB116" s="74">
        <f t="shared" si="14"/>
        <v>0</v>
      </c>
      <c r="GC116" s="74">
        <f t="shared" si="14"/>
        <v>0</v>
      </c>
      <c r="GD116" s="74">
        <f t="shared" si="14"/>
        <v>0</v>
      </c>
      <c r="GE116" s="74">
        <f t="shared" si="14"/>
        <v>0</v>
      </c>
      <c r="GF116" s="74">
        <f t="shared" si="14"/>
        <v>0</v>
      </c>
      <c r="GG116" s="74">
        <f t="shared" si="14"/>
        <v>0</v>
      </c>
      <c r="GH116" s="74">
        <f t="shared" si="14"/>
        <v>0</v>
      </c>
      <c r="GI116" s="74">
        <f t="shared" si="14"/>
        <v>0</v>
      </c>
      <c r="GJ116" s="74">
        <f t="shared" si="14"/>
        <v>0</v>
      </c>
      <c r="GK116" s="74">
        <f t="shared" si="14"/>
        <v>0</v>
      </c>
      <c r="GL116" s="74">
        <f t="shared" si="14"/>
        <v>0</v>
      </c>
      <c r="GM116" s="74">
        <f aca="true" t="shared" si="15" ref="GM116:IV116">IF(AND(GM41="Oct-Dec",GM115&gt;0),1,0)</f>
        <v>0</v>
      </c>
      <c r="GN116" s="74">
        <f t="shared" si="15"/>
        <v>0</v>
      </c>
      <c r="GO116" s="74">
        <f t="shared" si="15"/>
        <v>0</v>
      </c>
      <c r="GP116" s="74">
        <f t="shared" si="15"/>
        <v>0</v>
      </c>
      <c r="GQ116" s="74">
        <f t="shared" si="15"/>
        <v>0</v>
      </c>
      <c r="GR116" s="74">
        <f t="shared" si="15"/>
        <v>0</v>
      </c>
      <c r="GS116" s="74">
        <f t="shared" si="15"/>
        <v>0</v>
      </c>
      <c r="GT116" s="74">
        <f t="shared" si="15"/>
        <v>0</v>
      </c>
      <c r="GU116" s="74">
        <f t="shared" si="15"/>
        <v>0</v>
      </c>
      <c r="GV116" s="74">
        <f t="shared" si="15"/>
        <v>0</v>
      </c>
      <c r="GW116" s="74">
        <f t="shared" si="15"/>
        <v>0</v>
      </c>
      <c r="GX116" s="74">
        <f t="shared" si="15"/>
        <v>0</v>
      </c>
      <c r="GY116" s="74">
        <f t="shared" si="15"/>
        <v>0</v>
      </c>
      <c r="GZ116" s="74">
        <f t="shared" si="15"/>
        <v>0</v>
      </c>
      <c r="HA116" s="74">
        <f t="shared" si="15"/>
        <v>0</v>
      </c>
      <c r="HB116" s="74">
        <f t="shared" si="15"/>
        <v>0</v>
      </c>
      <c r="HC116" s="74">
        <f t="shared" si="15"/>
        <v>0</v>
      </c>
      <c r="HD116" s="74">
        <f t="shared" si="15"/>
        <v>0</v>
      </c>
      <c r="HE116" s="74">
        <f t="shared" si="15"/>
        <v>0</v>
      </c>
      <c r="HF116" s="74">
        <f t="shared" si="15"/>
        <v>0</v>
      </c>
      <c r="HG116" s="74">
        <f t="shared" si="15"/>
        <v>0</v>
      </c>
      <c r="HH116" s="74">
        <f t="shared" si="15"/>
        <v>0</v>
      </c>
      <c r="HI116" s="74">
        <f t="shared" si="15"/>
        <v>0</v>
      </c>
      <c r="HJ116" s="74">
        <f t="shared" si="15"/>
        <v>0</v>
      </c>
      <c r="HK116" s="74">
        <f t="shared" si="15"/>
        <v>0</v>
      </c>
      <c r="HL116" s="74">
        <f t="shared" si="15"/>
        <v>0</v>
      </c>
      <c r="HM116" s="74">
        <f t="shared" si="15"/>
        <v>0</v>
      </c>
      <c r="HN116" s="74">
        <f t="shared" si="15"/>
        <v>0</v>
      </c>
      <c r="HO116" s="74">
        <f t="shared" si="15"/>
        <v>0</v>
      </c>
      <c r="HP116" s="74">
        <f t="shared" si="15"/>
        <v>0</v>
      </c>
      <c r="HQ116" s="74">
        <f t="shared" si="15"/>
        <v>0</v>
      </c>
      <c r="HR116" s="74">
        <f t="shared" si="15"/>
        <v>0</v>
      </c>
      <c r="HS116" s="74">
        <f t="shared" si="15"/>
        <v>0</v>
      </c>
      <c r="HT116" s="74">
        <f t="shared" si="15"/>
        <v>0</v>
      </c>
      <c r="HU116" s="74">
        <f t="shared" si="15"/>
        <v>0</v>
      </c>
      <c r="HV116" s="74">
        <f t="shared" si="15"/>
        <v>0</v>
      </c>
      <c r="HW116" s="74">
        <f t="shared" si="15"/>
        <v>0</v>
      </c>
      <c r="HX116" s="74">
        <f t="shared" si="15"/>
        <v>0</v>
      </c>
      <c r="HY116" s="74">
        <f t="shared" si="15"/>
        <v>0</v>
      </c>
      <c r="HZ116" s="74">
        <f t="shared" si="15"/>
        <v>0</v>
      </c>
      <c r="IA116" s="74">
        <f t="shared" si="15"/>
        <v>0</v>
      </c>
      <c r="IB116" s="74">
        <f t="shared" si="15"/>
        <v>0</v>
      </c>
      <c r="IC116" s="74">
        <f t="shared" si="15"/>
        <v>0</v>
      </c>
      <c r="ID116" s="74">
        <f t="shared" si="15"/>
        <v>0</v>
      </c>
      <c r="IE116" s="74">
        <f t="shared" si="15"/>
        <v>0</v>
      </c>
      <c r="IF116" s="74">
        <f t="shared" si="15"/>
        <v>0</v>
      </c>
      <c r="IG116" s="74">
        <f t="shared" si="15"/>
        <v>0</v>
      </c>
      <c r="IH116" s="74">
        <f t="shared" si="15"/>
        <v>0</v>
      </c>
      <c r="II116" s="74">
        <f t="shared" si="15"/>
        <v>0</v>
      </c>
      <c r="IJ116" s="74">
        <f t="shared" si="15"/>
        <v>0</v>
      </c>
      <c r="IK116" s="74">
        <f t="shared" si="15"/>
        <v>0</v>
      </c>
      <c r="IL116" s="74">
        <f t="shared" si="15"/>
        <v>0</v>
      </c>
      <c r="IM116" s="74">
        <f t="shared" si="15"/>
        <v>0</v>
      </c>
      <c r="IN116" s="74">
        <f t="shared" si="15"/>
        <v>0</v>
      </c>
      <c r="IO116" s="74">
        <f t="shared" si="15"/>
        <v>0</v>
      </c>
      <c r="IP116" s="74">
        <f t="shared" si="15"/>
        <v>0</v>
      </c>
      <c r="IQ116" s="74">
        <f t="shared" si="15"/>
        <v>0</v>
      </c>
      <c r="IR116" s="74">
        <f t="shared" si="15"/>
        <v>0</v>
      </c>
      <c r="IS116" s="74">
        <f t="shared" si="15"/>
        <v>0</v>
      </c>
      <c r="IT116" s="74">
        <f t="shared" si="15"/>
        <v>0</v>
      </c>
      <c r="IU116" s="74">
        <f t="shared" si="15"/>
        <v>0</v>
      </c>
      <c r="IV116" s="74">
        <f t="shared" si="15"/>
        <v>0</v>
      </c>
    </row>
    <row r="117" spans="1:256" s="74" customFormat="1" ht="15" hidden="1">
      <c r="A117" s="73" t="s">
        <v>340</v>
      </c>
      <c r="B117" s="74">
        <f>IF(AND(B41="Jan-Mar",B115&gt;0),1,0)</f>
        <v>0</v>
      </c>
      <c r="C117" s="74">
        <f aca="true" t="shared" si="16" ref="C117:BN117">IF(AND(C41="Jan-Mar",C115&gt;0),1,0)</f>
        <v>0</v>
      </c>
      <c r="D117" s="74">
        <f t="shared" si="16"/>
        <v>0</v>
      </c>
      <c r="E117" s="74">
        <f t="shared" si="16"/>
        <v>0</v>
      </c>
      <c r="F117" s="74">
        <f t="shared" si="16"/>
        <v>0</v>
      </c>
      <c r="G117" s="74">
        <f t="shared" si="16"/>
        <v>0</v>
      </c>
      <c r="H117" s="74">
        <f t="shared" si="16"/>
        <v>0</v>
      </c>
      <c r="I117" s="74">
        <f t="shared" si="16"/>
        <v>0</v>
      </c>
      <c r="J117" s="74">
        <f t="shared" si="16"/>
        <v>0</v>
      </c>
      <c r="K117" s="74">
        <f t="shared" si="16"/>
        <v>0</v>
      </c>
      <c r="L117" s="74">
        <f t="shared" si="16"/>
        <v>0</v>
      </c>
      <c r="M117" s="74">
        <f t="shared" si="16"/>
        <v>0</v>
      </c>
      <c r="N117" s="74">
        <f t="shared" si="16"/>
        <v>0</v>
      </c>
      <c r="O117" s="74">
        <f t="shared" si="16"/>
        <v>0</v>
      </c>
      <c r="P117" s="74">
        <f t="shared" si="16"/>
        <v>0</v>
      </c>
      <c r="Q117" s="74">
        <f t="shared" si="16"/>
        <v>0</v>
      </c>
      <c r="R117" s="74">
        <f t="shared" si="16"/>
        <v>0</v>
      </c>
      <c r="S117" s="74">
        <f t="shared" si="16"/>
        <v>0</v>
      </c>
      <c r="T117" s="74">
        <f t="shared" si="16"/>
        <v>0</v>
      </c>
      <c r="U117" s="74">
        <f t="shared" si="16"/>
        <v>0</v>
      </c>
      <c r="V117" s="74">
        <f t="shared" si="16"/>
        <v>0</v>
      </c>
      <c r="W117" s="74">
        <f t="shared" si="16"/>
        <v>0</v>
      </c>
      <c r="X117" s="74">
        <f t="shared" si="16"/>
        <v>0</v>
      </c>
      <c r="Y117" s="74">
        <f t="shared" si="16"/>
        <v>0</v>
      </c>
      <c r="Z117" s="74">
        <f t="shared" si="16"/>
        <v>0</v>
      </c>
      <c r="AA117" s="74">
        <f t="shared" si="16"/>
        <v>0</v>
      </c>
      <c r="AB117" s="74">
        <f t="shared" si="16"/>
        <v>0</v>
      </c>
      <c r="AC117" s="74">
        <f t="shared" si="16"/>
        <v>0</v>
      </c>
      <c r="AD117" s="74">
        <f t="shared" si="16"/>
        <v>0</v>
      </c>
      <c r="AE117" s="74">
        <f t="shared" si="16"/>
        <v>0</v>
      </c>
      <c r="AF117" s="74">
        <f t="shared" si="16"/>
        <v>0</v>
      </c>
      <c r="AG117" s="74">
        <f t="shared" si="16"/>
        <v>0</v>
      </c>
      <c r="AH117" s="74">
        <f t="shared" si="16"/>
        <v>0</v>
      </c>
      <c r="AI117" s="74">
        <f t="shared" si="16"/>
        <v>0</v>
      </c>
      <c r="AJ117" s="74">
        <f t="shared" si="16"/>
        <v>0</v>
      </c>
      <c r="AK117" s="74">
        <f t="shared" si="16"/>
        <v>0</v>
      </c>
      <c r="AL117" s="74">
        <f t="shared" si="16"/>
        <v>0</v>
      </c>
      <c r="AM117" s="74">
        <f t="shared" si="16"/>
        <v>0</v>
      </c>
      <c r="AN117" s="74">
        <f t="shared" si="16"/>
        <v>0</v>
      </c>
      <c r="AO117" s="74">
        <f t="shared" si="16"/>
        <v>0</v>
      </c>
      <c r="AP117" s="74">
        <f t="shared" si="16"/>
        <v>0</v>
      </c>
      <c r="AQ117" s="74">
        <f t="shared" si="16"/>
        <v>0</v>
      </c>
      <c r="AR117" s="74">
        <f t="shared" si="16"/>
        <v>0</v>
      </c>
      <c r="AS117" s="74">
        <f t="shared" si="16"/>
        <v>0</v>
      </c>
      <c r="AT117" s="74">
        <f t="shared" si="16"/>
        <v>0</v>
      </c>
      <c r="AU117" s="74">
        <f t="shared" si="16"/>
        <v>0</v>
      </c>
      <c r="AV117" s="74">
        <f t="shared" si="16"/>
        <v>0</v>
      </c>
      <c r="AW117" s="74">
        <f t="shared" si="16"/>
        <v>0</v>
      </c>
      <c r="AX117" s="74">
        <f t="shared" si="16"/>
        <v>0</v>
      </c>
      <c r="AY117" s="74">
        <f t="shared" si="16"/>
        <v>0</v>
      </c>
      <c r="AZ117" s="74">
        <f t="shared" si="16"/>
        <v>0</v>
      </c>
      <c r="BA117" s="74">
        <f t="shared" si="16"/>
        <v>0</v>
      </c>
      <c r="BB117" s="74">
        <f t="shared" si="16"/>
        <v>0</v>
      </c>
      <c r="BC117" s="74">
        <f t="shared" si="16"/>
        <v>0</v>
      </c>
      <c r="BD117" s="74">
        <f t="shared" si="16"/>
        <v>0</v>
      </c>
      <c r="BE117" s="74">
        <f t="shared" si="16"/>
        <v>0</v>
      </c>
      <c r="BF117" s="74">
        <f t="shared" si="16"/>
        <v>0</v>
      </c>
      <c r="BG117" s="74">
        <f t="shared" si="16"/>
        <v>0</v>
      </c>
      <c r="BH117" s="74">
        <f t="shared" si="16"/>
        <v>0</v>
      </c>
      <c r="BI117" s="74">
        <f t="shared" si="16"/>
        <v>0</v>
      </c>
      <c r="BJ117" s="74">
        <f t="shared" si="16"/>
        <v>0</v>
      </c>
      <c r="BK117" s="74">
        <f t="shared" si="16"/>
        <v>0</v>
      </c>
      <c r="BL117" s="74">
        <f t="shared" si="16"/>
        <v>0</v>
      </c>
      <c r="BM117" s="74">
        <f t="shared" si="16"/>
        <v>0</v>
      </c>
      <c r="BN117" s="74">
        <f t="shared" si="16"/>
        <v>0</v>
      </c>
      <c r="BO117" s="74">
        <f aca="true" t="shared" si="17" ref="BO117:DZ117">IF(AND(BO41="Jan-Mar",BO115&gt;0),1,0)</f>
        <v>0</v>
      </c>
      <c r="BP117" s="74">
        <f t="shared" si="17"/>
        <v>0</v>
      </c>
      <c r="BQ117" s="74">
        <f t="shared" si="17"/>
        <v>0</v>
      </c>
      <c r="BR117" s="74">
        <f t="shared" si="17"/>
        <v>0</v>
      </c>
      <c r="BS117" s="74">
        <f t="shared" si="17"/>
        <v>0</v>
      </c>
      <c r="BT117" s="74">
        <f t="shared" si="17"/>
        <v>0</v>
      </c>
      <c r="BU117" s="74">
        <f t="shared" si="17"/>
        <v>0</v>
      </c>
      <c r="BV117" s="74">
        <f t="shared" si="17"/>
        <v>0</v>
      </c>
      <c r="BW117" s="74">
        <f t="shared" si="17"/>
        <v>0</v>
      </c>
      <c r="BX117" s="74">
        <f t="shared" si="17"/>
        <v>0</v>
      </c>
      <c r="BY117" s="74">
        <f t="shared" si="17"/>
        <v>0</v>
      </c>
      <c r="BZ117" s="74">
        <f t="shared" si="17"/>
        <v>0</v>
      </c>
      <c r="CA117" s="74">
        <f t="shared" si="17"/>
        <v>0</v>
      </c>
      <c r="CB117" s="74">
        <f t="shared" si="17"/>
        <v>0</v>
      </c>
      <c r="CC117" s="74">
        <f t="shared" si="17"/>
        <v>0</v>
      </c>
      <c r="CD117" s="74">
        <f t="shared" si="17"/>
        <v>0</v>
      </c>
      <c r="CE117" s="74">
        <f t="shared" si="17"/>
        <v>0</v>
      </c>
      <c r="CF117" s="74">
        <f t="shared" si="17"/>
        <v>0</v>
      </c>
      <c r="CG117" s="74">
        <f t="shared" si="17"/>
        <v>0</v>
      </c>
      <c r="CH117" s="74">
        <f t="shared" si="17"/>
        <v>0</v>
      </c>
      <c r="CI117" s="74">
        <f t="shared" si="17"/>
        <v>0</v>
      </c>
      <c r="CJ117" s="74">
        <f t="shared" si="17"/>
        <v>0</v>
      </c>
      <c r="CK117" s="74">
        <f t="shared" si="17"/>
        <v>0</v>
      </c>
      <c r="CL117" s="74">
        <f t="shared" si="17"/>
        <v>0</v>
      </c>
      <c r="CM117" s="74">
        <f t="shared" si="17"/>
        <v>0</v>
      </c>
      <c r="CN117" s="74">
        <f t="shared" si="17"/>
        <v>0</v>
      </c>
      <c r="CO117" s="74">
        <f t="shared" si="17"/>
        <v>0</v>
      </c>
      <c r="CP117" s="74">
        <f t="shared" si="17"/>
        <v>0</v>
      </c>
      <c r="CQ117" s="74">
        <f t="shared" si="17"/>
        <v>0</v>
      </c>
      <c r="CR117" s="74">
        <f t="shared" si="17"/>
        <v>0</v>
      </c>
      <c r="CS117" s="74">
        <f t="shared" si="17"/>
        <v>0</v>
      </c>
      <c r="CT117" s="74">
        <f t="shared" si="17"/>
        <v>0</v>
      </c>
      <c r="CU117" s="74">
        <f t="shared" si="17"/>
        <v>0</v>
      </c>
      <c r="CV117" s="74">
        <f t="shared" si="17"/>
        <v>0</v>
      </c>
      <c r="CW117" s="74">
        <f t="shared" si="17"/>
        <v>0</v>
      </c>
      <c r="CX117" s="74">
        <f t="shared" si="17"/>
        <v>0</v>
      </c>
      <c r="CY117" s="74">
        <f t="shared" si="17"/>
        <v>0</v>
      </c>
      <c r="CZ117" s="74">
        <f t="shared" si="17"/>
        <v>0</v>
      </c>
      <c r="DA117" s="74">
        <f t="shared" si="17"/>
        <v>0</v>
      </c>
      <c r="DB117" s="74">
        <f t="shared" si="17"/>
        <v>0</v>
      </c>
      <c r="DC117" s="74">
        <f t="shared" si="17"/>
        <v>0</v>
      </c>
      <c r="DD117" s="74">
        <f t="shared" si="17"/>
        <v>0</v>
      </c>
      <c r="DE117" s="74">
        <f t="shared" si="17"/>
        <v>0</v>
      </c>
      <c r="DF117" s="74">
        <f t="shared" si="17"/>
        <v>0</v>
      </c>
      <c r="DG117" s="74">
        <f t="shared" si="17"/>
        <v>0</v>
      </c>
      <c r="DH117" s="74">
        <f t="shared" si="17"/>
        <v>0</v>
      </c>
      <c r="DI117" s="74">
        <f t="shared" si="17"/>
        <v>0</v>
      </c>
      <c r="DJ117" s="74">
        <f t="shared" si="17"/>
        <v>0</v>
      </c>
      <c r="DK117" s="74">
        <f t="shared" si="17"/>
        <v>0</v>
      </c>
      <c r="DL117" s="74">
        <f t="shared" si="17"/>
        <v>0</v>
      </c>
      <c r="DM117" s="74">
        <f t="shared" si="17"/>
        <v>0</v>
      </c>
      <c r="DN117" s="74">
        <f t="shared" si="17"/>
        <v>0</v>
      </c>
      <c r="DO117" s="74">
        <f t="shared" si="17"/>
        <v>0</v>
      </c>
      <c r="DP117" s="74">
        <f t="shared" si="17"/>
        <v>0</v>
      </c>
      <c r="DQ117" s="74">
        <f t="shared" si="17"/>
        <v>0</v>
      </c>
      <c r="DR117" s="74">
        <f t="shared" si="17"/>
        <v>0</v>
      </c>
      <c r="DS117" s="74">
        <f t="shared" si="17"/>
        <v>0</v>
      </c>
      <c r="DT117" s="74">
        <f t="shared" si="17"/>
        <v>0</v>
      </c>
      <c r="DU117" s="74">
        <f t="shared" si="17"/>
        <v>0</v>
      </c>
      <c r="DV117" s="74">
        <f t="shared" si="17"/>
        <v>0</v>
      </c>
      <c r="DW117" s="74">
        <f t="shared" si="17"/>
        <v>0</v>
      </c>
      <c r="DX117" s="74">
        <f t="shared" si="17"/>
        <v>0</v>
      </c>
      <c r="DY117" s="74">
        <f t="shared" si="17"/>
        <v>0</v>
      </c>
      <c r="DZ117" s="74">
        <f t="shared" si="17"/>
        <v>0</v>
      </c>
      <c r="EA117" s="74">
        <f aca="true" t="shared" si="18" ref="EA117:GL117">IF(AND(EA41="Jan-Mar",EA115&gt;0),1,0)</f>
        <v>0</v>
      </c>
      <c r="EB117" s="74">
        <f t="shared" si="18"/>
        <v>0</v>
      </c>
      <c r="EC117" s="74">
        <f t="shared" si="18"/>
        <v>0</v>
      </c>
      <c r="ED117" s="74">
        <f t="shared" si="18"/>
        <v>0</v>
      </c>
      <c r="EE117" s="74">
        <f t="shared" si="18"/>
        <v>0</v>
      </c>
      <c r="EF117" s="74">
        <f t="shared" si="18"/>
        <v>0</v>
      </c>
      <c r="EG117" s="74">
        <f t="shared" si="18"/>
        <v>0</v>
      </c>
      <c r="EH117" s="74">
        <f t="shared" si="18"/>
        <v>0</v>
      </c>
      <c r="EI117" s="74">
        <f t="shared" si="18"/>
        <v>0</v>
      </c>
      <c r="EJ117" s="74">
        <f t="shared" si="18"/>
        <v>0</v>
      </c>
      <c r="EK117" s="74">
        <f t="shared" si="18"/>
        <v>0</v>
      </c>
      <c r="EL117" s="74">
        <f t="shared" si="18"/>
        <v>0</v>
      </c>
      <c r="EM117" s="74">
        <f t="shared" si="18"/>
        <v>0</v>
      </c>
      <c r="EN117" s="74">
        <f t="shared" si="18"/>
        <v>0</v>
      </c>
      <c r="EO117" s="74">
        <f t="shared" si="18"/>
        <v>0</v>
      </c>
      <c r="EP117" s="74">
        <f t="shared" si="18"/>
        <v>0</v>
      </c>
      <c r="EQ117" s="74">
        <f t="shared" si="18"/>
        <v>0</v>
      </c>
      <c r="ER117" s="74">
        <f t="shared" si="18"/>
        <v>0</v>
      </c>
      <c r="ES117" s="74">
        <f t="shared" si="18"/>
        <v>0</v>
      </c>
      <c r="ET117" s="74">
        <f t="shared" si="18"/>
        <v>0</v>
      </c>
      <c r="EU117" s="74">
        <f t="shared" si="18"/>
        <v>0</v>
      </c>
      <c r="EV117" s="74">
        <f t="shared" si="18"/>
        <v>0</v>
      </c>
      <c r="EW117" s="74">
        <f t="shared" si="18"/>
        <v>0</v>
      </c>
      <c r="EX117" s="74">
        <f t="shared" si="18"/>
        <v>0</v>
      </c>
      <c r="EY117" s="74">
        <f t="shared" si="18"/>
        <v>0</v>
      </c>
      <c r="EZ117" s="74">
        <f t="shared" si="18"/>
        <v>0</v>
      </c>
      <c r="FA117" s="74">
        <f t="shared" si="18"/>
        <v>0</v>
      </c>
      <c r="FB117" s="74">
        <f t="shared" si="18"/>
        <v>0</v>
      </c>
      <c r="FC117" s="74">
        <f t="shared" si="18"/>
        <v>0</v>
      </c>
      <c r="FD117" s="74">
        <f t="shared" si="18"/>
        <v>0</v>
      </c>
      <c r="FE117" s="74">
        <f t="shared" si="18"/>
        <v>0</v>
      </c>
      <c r="FF117" s="74">
        <f t="shared" si="18"/>
        <v>0</v>
      </c>
      <c r="FG117" s="74">
        <f t="shared" si="18"/>
        <v>0</v>
      </c>
      <c r="FH117" s="74">
        <f t="shared" si="18"/>
        <v>0</v>
      </c>
      <c r="FI117" s="74">
        <f t="shared" si="18"/>
        <v>0</v>
      </c>
      <c r="FJ117" s="74">
        <f t="shared" si="18"/>
        <v>0</v>
      </c>
      <c r="FK117" s="74">
        <f t="shared" si="18"/>
        <v>0</v>
      </c>
      <c r="FL117" s="74">
        <f t="shared" si="18"/>
        <v>0</v>
      </c>
      <c r="FM117" s="74">
        <f t="shared" si="18"/>
        <v>0</v>
      </c>
      <c r="FN117" s="74">
        <f t="shared" si="18"/>
        <v>0</v>
      </c>
      <c r="FO117" s="74">
        <f t="shared" si="18"/>
        <v>0</v>
      </c>
      <c r="FP117" s="74">
        <f t="shared" si="18"/>
        <v>0</v>
      </c>
      <c r="FQ117" s="74">
        <f t="shared" si="18"/>
        <v>0</v>
      </c>
      <c r="FR117" s="74">
        <f t="shared" si="18"/>
        <v>0</v>
      </c>
      <c r="FS117" s="74">
        <f t="shared" si="18"/>
        <v>0</v>
      </c>
      <c r="FT117" s="74">
        <f t="shared" si="18"/>
        <v>0</v>
      </c>
      <c r="FU117" s="74">
        <f t="shared" si="18"/>
        <v>0</v>
      </c>
      <c r="FV117" s="74">
        <f t="shared" si="18"/>
        <v>0</v>
      </c>
      <c r="FW117" s="74">
        <f t="shared" si="18"/>
        <v>0</v>
      </c>
      <c r="FX117" s="74">
        <f t="shared" si="18"/>
        <v>0</v>
      </c>
      <c r="FY117" s="74">
        <f t="shared" si="18"/>
        <v>0</v>
      </c>
      <c r="FZ117" s="74">
        <f t="shared" si="18"/>
        <v>0</v>
      </c>
      <c r="GA117" s="74">
        <f t="shared" si="18"/>
        <v>0</v>
      </c>
      <c r="GB117" s="74">
        <f t="shared" si="18"/>
        <v>0</v>
      </c>
      <c r="GC117" s="74">
        <f t="shared" si="18"/>
        <v>0</v>
      </c>
      <c r="GD117" s="74">
        <f t="shared" si="18"/>
        <v>0</v>
      </c>
      <c r="GE117" s="74">
        <f t="shared" si="18"/>
        <v>0</v>
      </c>
      <c r="GF117" s="74">
        <f t="shared" si="18"/>
        <v>0</v>
      </c>
      <c r="GG117" s="74">
        <f t="shared" si="18"/>
        <v>0</v>
      </c>
      <c r="GH117" s="74">
        <f t="shared" si="18"/>
        <v>0</v>
      </c>
      <c r="GI117" s="74">
        <f t="shared" si="18"/>
        <v>0</v>
      </c>
      <c r="GJ117" s="74">
        <f t="shared" si="18"/>
        <v>0</v>
      </c>
      <c r="GK117" s="74">
        <f t="shared" si="18"/>
        <v>0</v>
      </c>
      <c r="GL117" s="74">
        <f t="shared" si="18"/>
        <v>0</v>
      </c>
      <c r="GM117" s="74">
        <f aca="true" t="shared" si="19" ref="GM117:IV117">IF(AND(GM41="Jan-Mar",GM115&gt;0),1,0)</f>
        <v>0</v>
      </c>
      <c r="GN117" s="74">
        <f t="shared" si="19"/>
        <v>0</v>
      </c>
      <c r="GO117" s="74">
        <f t="shared" si="19"/>
        <v>0</v>
      </c>
      <c r="GP117" s="74">
        <f t="shared" si="19"/>
        <v>0</v>
      </c>
      <c r="GQ117" s="74">
        <f t="shared" si="19"/>
        <v>0</v>
      </c>
      <c r="GR117" s="74">
        <f t="shared" si="19"/>
        <v>0</v>
      </c>
      <c r="GS117" s="74">
        <f t="shared" si="19"/>
        <v>0</v>
      </c>
      <c r="GT117" s="74">
        <f t="shared" si="19"/>
        <v>0</v>
      </c>
      <c r="GU117" s="74">
        <f t="shared" si="19"/>
        <v>0</v>
      </c>
      <c r="GV117" s="74">
        <f t="shared" si="19"/>
        <v>0</v>
      </c>
      <c r="GW117" s="74">
        <f t="shared" si="19"/>
        <v>0</v>
      </c>
      <c r="GX117" s="74">
        <f t="shared" si="19"/>
        <v>0</v>
      </c>
      <c r="GY117" s="74">
        <f t="shared" si="19"/>
        <v>0</v>
      </c>
      <c r="GZ117" s="74">
        <f t="shared" si="19"/>
        <v>0</v>
      </c>
      <c r="HA117" s="74">
        <f t="shared" si="19"/>
        <v>0</v>
      </c>
      <c r="HB117" s="74">
        <f t="shared" si="19"/>
        <v>0</v>
      </c>
      <c r="HC117" s="74">
        <f t="shared" si="19"/>
        <v>0</v>
      </c>
      <c r="HD117" s="74">
        <f t="shared" si="19"/>
        <v>0</v>
      </c>
      <c r="HE117" s="74">
        <f t="shared" si="19"/>
        <v>0</v>
      </c>
      <c r="HF117" s="74">
        <f t="shared" si="19"/>
        <v>0</v>
      </c>
      <c r="HG117" s="74">
        <f t="shared" si="19"/>
        <v>0</v>
      </c>
      <c r="HH117" s="74">
        <f t="shared" si="19"/>
        <v>0</v>
      </c>
      <c r="HI117" s="74">
        <f t="shared" si="19"/>
        <v>0</v>
      </c>
      <c r="HJ117" s="74">
        <f t="shared" si="19"/>
        <v>0</v>
      </c>
      <c r="HK117" s="74">
        <f t="shared" si="19"/>
        <v>0</v>
      </c>
      <c r="HL117" s="74">
        <f t="shared" si="19"/>
        <v>0</v>
      </c>
      <c r="HM117" s="74">
        <f t="shared" si="19"/>
        <v>0</v>
      </c>
      <c r="HN117" s="74">
        <f t="shared" si="19"/>
        <v>0</v>
      </c>
      <c r="HO117" s="74">
        <f t="shared" si="19"/>
        <v>0</v>
      </c>
      <c r="HP117" s="74">
        <f t="shared" si="19"/>
        <v>0</v>
      </c>
      <c r="HQ117" s="74">
        <f t="shared" si="19"/>
        <v>0</v>
      </c>
      <c r="HR117" s="74">
        <f t="shared" si="19"/>
        <v>0</v>
      </c>
      <c r="HS117" s="74">
        <f t="shared" si="19"/>
        <v>0</v>
      </c>
      <c r="HT117" s="74">
        <f t="shared" si="19"/>
        <v>0</v>
      </c>
      <c r="HU117" s="74">
        <f t="shared" si="19"/>
        <v>0</v>
      </c>
      <c r="HV117" s="74">
        <f t="shared" si="19"/>
        <v>0</v>
      </c>
      <c r="HW117" s="74">
        <f t="shared" si="19"/>
        <v>0</v>
      </c>
      <c r="HX117" s="74">
        <f t="shared" si="19"/>
        <v>0</v>
      </c>
      <c r="HY117" s="74">
        <f t="shared" si="19"/>
        <v>0</v>
      </c>
      <c r="HZ117" s="74">
        <f t="shared" si="19"/>
        <v>0</v>
      </c>
      <c r="IA117" s="74">
        <f t="shared" si="19"/>
        <v>0</v>
      </c>
      <c r="IB117" s="74">
        <f t="shared" si="19"/>
        <v>0</v>
      </c>
      <c r="IC117" s="74">
        <f t="shared" si="19"/>
        <v>0</v>
      </c>
      <c r="ID117" s="74">
        <f t="shared" si="19"/>
        <v>0</v>
      </c>
      <c r="IE117" s="74">
        <f t="shared" si="19"/>
        <v>0</v>
      </c>
      <c r="IF117" s="74">
        <f t="shared" si="19"/>
        <v>0</v>
      </c>
      <c r="IG117" s="74">
        <f t="shared" si="19"/>
        <v>0</v>
      </c>
      <c r="IH117" s="74">
        <f t="shared" si="19"/>
        <v>0</v>
      </c>
      <c r="II117" s="74">
        <f t="shared" si="19"/>
        <v>0</v>
      </c>
      <c r="IJ117" s="74">
        <f t="shared" si="19"/>
        <v>0</v>
      </c>
      <c r="IK117" s="74">
        <f t="shared" si="19"/>
        <v>0</v>
      </c>
      <c r="IL117" s="74">
        <f t="shared" si="19"/>
        <v>0</v>
      </c>
      <c r="IM117" s="74">
        <f t="shared" si="19"/>
        <v>0</v>
      </c>
      <c r="IN117" s="74">
        <f t="shared" si="19"/>
        <v>0</v>
      </c>
      <c r="IO117" s="74">
        <f t="shared" si="19"/>
        <v>0</v>
      </c>
      <c r="IP117" s="74">
        <f t="shared" si="19"/>
        <v>0</v>
      </c>
      <c r="IQ117" s="74">
        <f t="shared" si="19"/>
        <v>0</v>
      </c>
      <c r="IR117" s="74">
        <f t="shared" si="19"/>
        <v>0</v>
      </c>
      <c r="IS117" s="74">
        <f t="shared" si="19"/>
        <v>0</v>
      </c>
      <c r="IT117" s="74">
        <f t="shared" si="19"/>
        <v>0</v>
      </c>
      <c r="IU117" s="74">
        <f t="shared" si="19"/>
        <v>0</v>
      </c>
      <c r="IV117" s="74">
        <f t="shared" si="19"/>
        <v>0</v>
      </c>
    </row>
    <row r="118" spans="1:256" s="74" customFormat="1" ht="15" hidden="1">
      <c r="A118" s="73" t="s">
        <v>341</v>
      </c>
      <c r="B118" s="74">
        <f>IF(AND(B41="Apr-Jun",B115&gt;0),1,0)</f>
        <v>0</v>
      </c>
      <c r="C118" s="74">
        <f aca="true" t="shared" si="20" ref="C118:BN118">IF(AND(C41="Apr-Jun",C115&gt;0),1,0)</f>
        <v>0</v>
      </c>
      <c r="D118" s="74">
        <f t="shared" si="20"/>
        <v>0</v>
      </c>
      <c r="E118" s="74">
        <f t="shared" si="20"/>
        <v>0</v>
      </c>
      <c r="F118" s="74">
        <f t="shared" si="20"/>
        <v>0</v>
      </c>
      <c r="G118" s="74">
        <f t="shared" si="20"/>
        <v>0</v>
      </c>
      <c r="H118" s="74">
        <f t="shared" si="20"/>
        <v>0</v>
      </c>
      <c r="I118" s="74">
        <f t="shared" si="20"/>
        <v>0</v>
      </c>
      <c r="J118" s="74">
        <f t="shared" si="20"/>
        <v>0</v>
      </c>
      <c r="K118" s="74">
        <f t="shared" si="20"/>
        <v>0</v>
      </c>
      <c r="L118" s="74">
        <f t="shared" si="20"/>
        <v>0</v>
      </c>
      <c r="M118" s="74">
        <f t="shared" si="20"/>
        <v>0</v>
      </c>
      <c r="N118" s="74">
        <f t="shared" si="20"/>
        <v>0</v>
      </c>
      <c r="O118" s="74">
        <f t="shared" si="20"/>
        <v>0</v>
      </c>
      <c r="P118" s="74">
        <f t="shared" si="20"/>
        <v>0</v>
      </c>
      <c r="Q118" s="74">
        <f t="shared" si="20"/>
        <v>0</v>
      </c>
      <c r="R118" s="74">
        <f t="shared" si="20"/>
        <v>0</v>
      </c>
      <c r="S118" s="74">
        <f t="shared" si="20"/>
        <v>0</v>
      </c>
      <c r="T118" s="74">
        <f t="shared" si="20"/>
        <v>0</v>
      </c>
      <c r="U118" s="74">
        <f t="shared" si="20"/>
        <v>0</v>
      </c>
      <c r="V118" s="74">
        <f t="shared" si="20"/>
        <v>0</v>
      </c>
      <c r="W118" s="74">
        <f t="shared" si="20"/>
        <v>0</v>
      </c>
      <c r="X118" s="74">
        <f t="shared" si="20"/>
        <v>0</v>
      </c>
      <c r="Y118" s="74">
        <f t="shared" si="20"/>
        <v>0</v>
      </c>
      <c r="Z118" s="74">
        <f t="shared" si="20"/>
        <v>0</v>
      </c>
      <c r="AA118" s="74">
        <f t="shared" si="20"/>
        <v>0</v>
      </c>
      <c r="AB118" s="74">
        <f t="shared" si="20"/>
        <v>0</v>
      </c>
      <c r="AC118" s="74">
        <f t="shared" si="20"/>
        <v>0</v>
      </c>
      <c r="AD118" s="74">
        <f t="shared" si="20"/>
        <v>0</v>
      </c>
      <c r="AE118" s="74">
        <f t="shared" si="20"/>
        <v>0</v>
      </c>
      <c r="AF118" s="74">
        <f t="shared" si="20"/>
        <v>0</v>
      </c>
      <c r="AG118" s="74">
        <f t="shared" si="20"/>
        <v>0</v>
      </c>
      <c r="AH118" s="74">
        <f t="shared" si="20"/>
        <v>0</v>
      </c>
      <c r="AI118" s="74">
        <f t="shared" si="20"/>
        <v>0</v>
      </c>
      <c r="AJ118" s="74">
        <f t="shared" si="20"/>
        <v>0</v>
      </c>
      <c r="AK118" s="74">
        <f t="shared" si="20"/>
        <v>0</v>
      </c>
      <c r="AL118" s="74">
        <f t="shared" si="20"/>
        <v>0</v>
      </c>
      <c r="AM118" s="74">
        <f t="shared" si="20"/>
        <v>0</v>
      </c>
      <c r="AN118" s="74">
        <f t="shared" si="20"/>
        <v>0</v>
      </c>
      <c r="AO118" s="74">
        <f t="shared" si="20"/>
        <v>0</v>
      </c>
      <c r="AP118" s="74">
        <f t="shared" si="20"/>
        <v>0</v>
      </c>
      <c r="AQ118" s="74">
        <f t="shared" si="20"/>
        <v>0</v>
      </c>
      <c r="AR118" s="74">
        <f t="shared" si="20"/>
        <v>0</v>
      </c>
      <c r="AS118" s="74">
        <f t="shared" si="20"/>
        <v>0</v>
      </c>
      <c r="AT118" s="74">
        <f t="shared" si="20"/>
        <v>0</v>
      </c>
      <c r="AU118" s="74">
        <f t="shared" si="20"/>
        <v>0</v>
      </c>
      <c r="AV118" s="74">
        <f t="shared" si="20"/>
        <v>0</v>
      </c>
      <c r="AW118" s="74">
        <f t="shared" si="20"/>
        <v>0</v>
      </c>
      <c r="AX118" s="74">
        <f t="shared" si="20"/>
        <v>0</v>
      </c>
      <c r="AY118" s="74">
        <f t="shared" si="20"/>
        <v>0</v>
      </c>
      <c r="AZ118" s="74">
        <f t="shared" si="20"/>
        <v>0</v>
      </c>
      <c r="BA118" s="74">
        <f t="shared" si="20"/>
        <v>0</v>
      </c>
      <c r="BB118" s="74">
        <f t="shared" si="20"/>
        <v>0</v>
      </c>
      <c r="BC118" s="74">
        <f t="shared" si="20"/>
        <v>0</v>
      </c>
      <c r="BD118" s="74">
        <f t="shared" si="20"/>
        <v>0</v>
      </c>
      <c r="BE118" s="74">
        <f t="shared" si="20"/>
        <v>0</v>
      </c>
      <c r="BF118" s="74">
        <f t="shared" si="20"/>
        <v>0</v>
      </c>
      <c r="BG118" s="74">
        <f t="shared" si="20"/>
        <v>0</v>
      </c>
      <c r="BH118" s="74">
        <f t="shared" si="20"/>
        <v>0</v>
      </c>
      <c r="BI118" s="74">
        <f t="shared" si="20"/>
        <v>0</v>
      </c>
      <c r="BJ118" s="74">
        <f t="shared" si="20"/>
        <v>0</v>
      </c>
      <c r="BK118" s="74">
        <f t="shared" si="20"/>
        <v>0</v>
      </c>
      <c r="BL118" s="74">
        <f t="shared" si="20"/>
        <v>0</v>
      </c>
      <c r="BM118" s="74">
        <f t="shared" si="20"/>
        <v>0</v>
      </c>
      <c r="BN118" s="74">
        <f t="shared" si="20"/>
        <v>0</v>
      </c>
      <c r="BO118" s="74">
        <f aca="true" t="shared" si="21" ref="BO118:DZ118">IF(AND(BO41="Apr-Jun",BO115&gt;0),1,0)</f>
        <v>0</v>
      </c>
      <c r="BP118" s="74">
        <f t="shared" si="21"/>
        <v>0</v>
      </c>
      <c r="BQ118" s="74">
        <f t="shared" si="21"/>
        <v>0</v>
      </c>
      <c r="BR118" s="74">
        <f t="shared" si="21"/>
        <v>0</v>
      </c>
      <c r="BS118" s="74">
        <f t="shared" si="21"/>
        <v>0</v>
      </c>
      <c r="BT118" s="74">
        <f t="shared" si="21"/>
        <v>0</v>
      </c>
      <c r="BU118" s="74">
        <f t="shared" si="21"/>
        <v>0</v>
      </c>
      <c r="BV118" s="74">
        <f t="shared" si="21"/>
        <v>0</v>
      </c>
      <c r="BW118" s="74">
        <f t="shared" si="21"/>
        <v>0</v>
      </c>
      <c r="BX118" s="74">
        <f t="shared" si="21"/>
        <v>0</v>
      </c>
      <c r="BY118" s="74">
        <f t="shared" si="21"/>
        <v>0</v>
      </c>
      <c r="BZ118" s="74">
        <f t="shared" si="21"/>
        <v>0</v>
      </c>
      <c r="CA118" s="74">
        <f t="shared" si="21"/>
        <v>0</v>
      </c>
      <c r="CB118" s="74">
        <f t="shared" si="21"/>
        <v>0</v>
      </c>
      <c r="CC118" s="74">
        <f t="shared" si="21"/>
        <v>0</v>
      </c>
      <c r="CD118" s="74">
        <f t="shared" si="21"/>
        <v>0</v>
      </c>
      <c r="CE118" s="74">
        <f t="shared" si="21"/>
        <v>0</v>
      </c>
      <c r="CF118" s="74">
        <f t="shared" si="21"/>
        <v>0</v>
      </c>
      <c r="CG118" s="74">
        <f t="shared" si="21"/>
        <v>0</v>
      </c>
      <c r="CH118" s="74">
        <f t="shared" si="21"/>
        <v>0</v>
      </c>
      <c r="CI118" s="74">
        <f t="shared" si="21"/>
        <v>0</v>
      </c>
      <c r="CJ118" s="74">
        <f t="shared" si="21"/>
        <v>0</v>
      </c>
      <c r="CK118" s="74">
        <f t="shared" si="21"/>
        <v>0</v>
      </c>
      <c r="CL118" s="74">
        <f t="shared" si="21"/>
        <v>0</v>
      </c>
      <c r="CM118" s="74">
        <f t="shared" si="21"/>
        <v>0</v>
      </c>
      <c r="CN118" s="74">
        <f t="shared" si="21"/>
        <v>0</v>
      </c>
      <c r="CO118" s="74">
        <f t="shared" si="21"/>
        <v>0</v>
      </c>
      <c r="CP118" s="74">
        <f t="shared" si="21"/>
        <v>0</v>
      </c>
      <c r="CQ118" s="74">
        <f t="shared" si="21"/>
        <v>0</v>
      </c>
      <c r="CR118" s="74">
        <f t="shared" si="21"/>
        <v>0</v>
      </c>
      <c r="CS118" s="74">
        <f t="shared" si="21"/>
        <v>0</v>
      </c>
      <c r="CT118" s="74">
        <f t="shared" si="21"/>
        <v>0</v>
      </c>
      <c r="CU118" s="74">
        <f t="shared" si="21"/>
        <v>0</v>
      </c>
      <c r="CV118" s="74">
        <f t="shared" si="21"/>
        <v>0</v>
      </c>
      <c r="CW118" s="74">
        <f t="shared" si="21"/>
        <v>0</v>
      </c>
      <c r="CX118" s="74">
        <f t="shared" si="21"/>
        <v>0</v>
      </c>
      <c r="CY118" s="74">
        <f t="shared" si="21"/>
        <v>0</v>
      </c>
      <c r="CZ118" s="74">
        <f t="shared" si="21"/>
        <v>0</v>
      </c>
      <c r="DA118" s="74">
        <f t="shared" si="21"/>
        <v>0</v>
      </c>
      <c r="DB118" s="74">
        <f t="shared" si="21"/>
        <v>0</v>
      </c>
      <c r="DC118" s="74">
        <f t="shared" si="21"/>
        <v>0</v>
      </c>
      <c r="DD118" s="74">
        <f t="shared" si="21"/>
        <v>0</v>
      </c>
      <c r="DE118" s="74">
        <f t="shared" si="21"/>
        <v>0</v>
      </c>
      <c r="DF118" s="74">
        <f t="shared" si="21"/>
        <v>0</v>
      </c>
      <c r="DG118" s="74">
        <f t="shared" si="21"/>
        <v>0</v>
      </c>
      <c r="DH118" s="74">
        <f t="shared" si="21"/>
        <v>0</v>
      </c>
      <c r="DI118" s="74">
        <f t="shared" si="21"/>
        <v>0</v>
      </c>
      <c r="DJ118" s="74">
        <f t="shared" si="21"/>
        <v>0</v>
      </c>
      <c r="DK118" s="74">
        <f t="shared" si="21"/>
        <v>0</v>
      </c>
      <c r="DL118" s="74">
        <f t="shared" si="21"/>
        <v>0</v>
      </c>
      <c r="DM118" s="74">
        <f t="shared" si="21"/>
        <v>0</v>
      </c>
      <c r="DN118" s="74">
        <f t="shared" si="21"/>
        <v>0</v>
      </c>
      <c r="DO118" s="74">
        <f t="shared" si="21"/>
        <v>0</v>
      </c>
      <c r="DP118" s="74">
        <f t="shared" si="21"/>
        <v>0</v>
      </c>
      <c r="DQ118" s="74">
        <f t="shared" si="21"/>
        <v>0</v>
      </c>
      <c r="DR118" s="74">
        <f t="shared" si="21"/>
        <v>0</v>
      </c>
      <c r="DS118" s="74">
        <f t="shared" si="21"/>
        <v>0</v>
      </c>
      <c r="DT118" s="74">
        <f t="shared" si="21"/>
        <v>0</v>
      </c>
      <c r="DU118" s="74">
        <f t="shared" si="21"/>
        <v>0</v>
      </c>
      <c r="DV118" s="74">
        <f t="shared" si="21"/>
        <v>0</v>
      </c>
      <c r="DW118" s="74">
        <f t="shared" si="21"/>
        <v>0</v>
      </c>
      <c r="DX118" s="74">
        <f t="shared" si="21"/>
        <v>0</v>
      </c>
      <c r="DY118" s="74">
        <f t="shared" si="21"/>
        <v>0</v>
      </c>
      <c r="DZ118" s="74">
        <f t="shared" si="21"/>
        <v>0</v>
      </c>
      <c r="EA118" s="74">
        <f aca="true" t="shared" si="22" ref="EA118:GL118">IF(AND(EA41="Apr-Jun",EA115&gt;0),1,0)</f>
        <v>0</v>
      </c>
      <c r="EB118" s="74">
        <f t="shared" si="22"/>
        <v>0</v>
      </c>
      <c r="EC118" s="74">
        <f t="shared" si="22"/>
        <v>0</v>
      </c>
      <c r="ED118" s="74">
        <f t="shared" si="22"/>
        <v>0</v>
      </c>
      <c r="EE118" s="74">
        <f t="shared" si="22"/>
        <v>0</v>
      </c>
      <c r="EF118" s="74">
        <f t="shared" si="22"/>
        <v>0</v>
      </c>
      <c r="EG118" s="74">
        <f t="shared" si="22"/>
        <v>0</v>
      </c>
      <c r="EH118" s="74">
        <f t="shared" si="22"/>
        <v>0</v>
      </c>
      <c r="EI118" s="74">
        <f t="shared" si="22"/>
        <v>0</v>
      </c>
      <c r="EJ118" s="74">
        <f t="shared" si="22"/>
        <v>0</v>
      </c>
      <c r="EK118" s="74">
        <f t="shared" si="22"/>
        <v>0</v>
      </c>
      <c r="EL118" s="74">
        <f t="shared" si="22"/>
        <v>0</v>
      </c>
      <c r="EM118" s="74">
        <f t="shared" si="22"/>
        <v>0</v>
      </c>
      <c r="EN118" s="74">
        <f t="shared" si="22"/>
        <v>0</v>
      </c>
      <c r="EO118" s="74">
        <f t="shared" si="22"/>
        <v>0</v>
      </c>
      <c r="EP118" s="74">
        <f t="shared" si="22"/>
        <v>0</v>
      </c>
      <c r="EQ118" s="74">
        <f t="shared" si="22"/>
        <v>0</v>
      </c>
      <c r="ER118" s="74">
        <f t="shared" si="22"/>
        <v>0</v>
      </c>
      <c r="ES118" s="74">
        <f t="shared" si="22"/>
        <v>0</v>
      </c>
      <c r="ET118" s="74">
        <f t="shared" si="22"/>
        <v>0</v>
      </c>
      <c r="EU118" s="74">
        <f t="shared" si="22"/>
        <v>0</v>
      </c>
      <c r="EV118" s="74">
        <f t="shared" si="22"/>
        <v>0</v>
      </c>
      <c r="EW118" s="74">
        <f t="shared" si="22"/>
        <v>0</v>
      </c>
      <c r="EX118" s="74">
        <f t="shared" si="22"/>
        <v>0</v>
      </c>
      <c r="EY118" s="74">
        <f t="shared" si="22"/>
        <v>0</v>
      </c>
      <c r="EZ118" s="74">
        <f t="shared" si="22"/>
        <v>0</v>
      </c>
      <c r="FA118" s="74">
        <f t="shared" si="22"/>
        <v>0</v>
      </c>
      <c r="FB118" s="74">
        <f t="shared" si="22"/>
        <v>0</v>
      </c>
      <c r="FC118" s="74">
        <f t="shared" si="22"/>
        <v>0</v>
      </c>
      <c r="FD118" s="74">
        <f t="shared" si="22"/>
        <v>0</v>
      </c>
      <c r="FE118" s="74">
        <f t="shared" si="22"/>
        <v>0</v>
      </c>
      <c r="FF118" s="74">
        <f t="shared" si="22"/>
        <v>0</v>
      </c>
      <c r="FG118" s="74">
        <f t="shared" si="22"/>
        <v>0</v>
      </c>
      <c r="FH118" s="74">
        <f t="shared" si="22"/>
        <v>0</v>
      </c>
      <c r="FI118" s="74">
        <f t="shared" si="22"/>
        <v>0</v>
      </c>
      <c r="FJ118" s="74">
        <f t="shared" si="22"/>
        <v>0</v>
      </c>
      <c r="FK118" s="74">
        <f t="shared" si="22"/>
        <v>0</v>
      </c>
      <c r="FL118" s="74">
        <f t="shared" si="22"/>
        <v>0</v>
      </c>
      <c r="FM118" s="74">
        <f t="shared" si="22"/>
        <v>0</v>
      </c>
      <c r="FN118" s="74">
        <f t="shared" si="22"/>
        <v>0</v>
      </c>
      <c r="FO118" s="74">
        <f t="shared" si="22"/>
        <v>0</v>
      </c>
      <c r="FP118" s="74">
        <f t="shared" si="22"/>
        <v>0</v>
      </c>
      <c r="FQ118" s="74">
        <f t="shared" si="22"/>
        <v>0</v>
      </c>
      <c r="FR118" s="74">
        <f t="shared" si="22"/>
        <v>0</v>
      </c>
      <c r="FS118" s="74">
        <f t="shared" si="22"/>
        <v>0</v>
      </c>
      <c r="FT118" s="74">
        <f t="shared" si="22"/>
        <v>0</v>
      </c>
      <c r="FU118" s="74">
        <f t="shared" si="22"/>
        <v>0</v>
      </c>
      <c r="FV118" s="74">
        <f t="shared" si="22"/>
        <v>0</v>
      </c>
      <c r="FW118" s="74">
        <f t="shared" si="22"/>
        <v>0</v>
      </c>
      <c r="FX118" s="74">
        <f t="shared" si="22"/>
        <v>0</v>
      </c>
      <c r="FY118" s="74">
        <f t="shared" si="22"/>
        <v>0</v>
      </c>
      <c r="FZ118" s="74">
        <f t="shared" si="22"/>
        <v>0</v>
      </c>
      <c r="GA118" s="74">
        <f t="shared" si="22"/>
        <v>0</v>
      </c>
      <c r="GB118" s="74">
        <f t="shared" si="22"/>
        <v>0</v>
      </c>
      <c r="GC118" s="74">
        <f t="shared" si="22"/>
        <v>0</v>
      </c>
      <c r="GD118" s="74">
        <f t="shared" si="22"/>
        <v>0</v>
      </c>
      <c r="GE118" s="74">
        <f t="shared" si="22"/>
        <v>0</v>
      </c>
      <c r="GF118" s="74">
        <f t="shared" si="22"/>
        <v>0</v>
      </c>
      <c r="GG118" s="74">
        <f t="shared" si="22"/>
        <v>0</v>
      </c>
      <c r="GH118" s="74">
        <f t="shared" si="22"/>
        <v>0</v>
      </c>
      <c r="GI118" s="74">
        <f t="shared" si="22"/>
        <v>0</v>
      </c>
      <c r="GJ118" s="74">
        <f t="shared" si="22"/>
        <v>0</v>
      </c>
      <c r="GK118" s="74">
        <f t="shared" si="22"/>
        <v>0</v>
      </c>
      <c r="GL118" s="74">
        <f t="shared" si="22"/>
        <v>0</v>
      </c>
      <c r="GM118" s="74">
        <f aca="true" t="shared" si="23" ref="GM118:IV118">IF(AND(GM41="Apr-Jun",GM115&gt;0),1,0)</f>
        <v>0</v>
      </c>
      <c r="GN118" s="74">
        <f t="shared" si="23"/>
        <v>0</v>
      </c>
      <c r="GO118" s="74">
        <f t="shared" si="23"/>
        <v>0</v>
      </c>
      <c r="GP118" s="74">
        <f t="shared" si="23"/>
        <v>0</v>
      </c>
      <c r="GQ118" s="74">
        <f t="shared" si="23"/>
        <v>0</v>
      </c>
      <c r="GR118" s="74">
        <f t="shared" si="23"/>
        <v>0</v>
      </c>
      <c r="GS118" s="74">
        <f t="shared" si="23"/>
        <v>0</v>
      </c>
      <c r="GT118" s="74">
        <f t="shared" si="23"/>
        <v>0</v>
      </c>
      <c r="GU118" s="74">
        <f t="shared" si="23"/>
        <v>0</v>
      </c>
      <c r="GV118" s="74">
        <f t="shared" si="23"/>
        <v>0</v>
      </c>
      <c r="GW118" s="74">
        <f t="shared" si="23"/>
        <v>0</v>
      </c>
      <c r="GX118" s="74">
        <f t="shared" si="23"/>
        <v>0</v>
      </c>
      <c r="GY118" s="74">
        <f t="shared" si="23"/>
        <v>0</v>
      </c>
      <c r="GZ118" s="74">
        <f t="shared" si="23"/>
        <v>0</v>
      </c>
      <c r="HA118" s="74">
        <f t="shared" si="23"/>
        <v>0</v>
      </c>
      <c r="HB118" s="74">
        <f t="shared" si="23"/>
        <v>0</v>
      </c>
      <c r="HC118" s="74">
        <f t="shared" si="23"/>
        <v>0</v>
      </c>
      <c r="HD118" s="74">
        <f t="shared" si="23"/>
        <v>0</v>
      </c>
      <c r="HE118" s="74">
        <f t="shared" si="23"/>
        <v>0</v>
      </c>
      <c r="HF118" s="74">
        <f t="shared" si="23"/>
        <v>0</v>
      </c>
      <c r="HG118" s="74">
        <f t="shared" si="23"/>
        <v>0</v>
      </c>
      <c r="HH118" s="74">
        <f t="shared" si="23"/>
        <v>0</v>
      </c>
      <c r="HI118" s="74">
        <f t="shared" si="23"/>
        <v>0</v>
      </c>
      <c r="HJ118" s="74">
        <f t="shared" si="23"/>
        <v>0</v>
      </c>
      <c r="HK118" s="74">
        <f t="shared" si="23"/>
        <v>0</v>
      </c>
      <c r="HL118" s="74">
        <f t="shared" si="23"/>
        <v>0</v>
      </c>
      <c r="HM118" s="74">
        <f t="shared" si="23"/>
        <v>0</v>
      </c>
      <c r="HN118" s="74">
        <f t="shared" si="23"/>
        <v>0</v>
      </c>
      <c r="HO118" s="74">
        <f t="shared" si="23"/>
        <v>0</v>
      </c>
      <c r="HP118" s="74">
        <f t="shared" si="23"/>
        <v>0</v>
      </c>
      <c r="HQ118" s="74">
        <f t="shared" si="23"/>
        <v>0</v>
      </c>
      <c r="HR118" s="74">
        <f t="shared" si="23"/>
        <v>0</v>
      </c>
      <c r="HS118" s="74">
        <f t="shared" si="23"/>
        <v>0</v>
      </c>
      <c r="HT118" s="74">
        <f t="shared" si="23"/>
        <v>0</v>
      </c>
      <c r="HU118" s="74">
        <f t="shared" si="23"/>
        <v>0</v>
      </c>
      <c r="HV118" s="74">
        <f t="shared" si="23"/>
        <v>0</v>
      </c>
      <c r="HW118" s="74">
        <f t="shared" si="23"/>
        <v>0</v>
      </c>
      <c r="HX118" s="74">
        <f t="shared" si="23"/>
        <v>0</v>
      </c>
      <c r="HY118" s="74">
        <f t="shared" si="23"/>
        <v>0</v>
      </c>
      <c r="HZ118" s="74">
        <f t="shared" si="23"/>
        <v>0</v>
      </c>
      <c r="IA118" s="74">
        <f t="shared" si="23"/>
        <v>0</v>
      </c>
      <c r="IB118" s="74">
        <f t="shared" si="23"/>
        <v>0</v>
      </c>
      <c r="IC118" s="74">
        <f t="shared" si="23"/>
        <v>0</v>
      </c>
      <c r="ID118" s="74">
        <f t="shared" si="23"/>
        <v>0</v>
      </c>
      <c r="IE118" s="74">
        <f t="shared" si="23"/>
        <v>0</v>
      </c>
      <c r="IF118" s="74">
        <f t="shared" si="23"/>
        <v>0</v>
      </c>
      <c r="IG118" s="74">
        <f t="shared" si="23"/>
        <v>0</v>
      </c>
      <c r="IH118" s="74">
        <f t="shared" si="23"/>
        <v>0</v>
      </c>
      <c r="II118" s="74">
        <f t="shared" si="23"/>
        <v>0</v>
      </c>
      <c r="IJ118" s="74">
        <f t="shared" si="23"/>
        <v>0</v>
      </c>
      <c r="IK118" s="74">
        <f t="shared" si="23"/>
        <v>0</v>
      </c>
      <c r="IL118" s="74">
        <f t="shared" si="23"/>
        <v>0</v>
      </c>
      <c r="IM118" s="74">
        <f t="shared" si="23"/>
        <v>0</v>
      </c>
      <c r="IN118" s="74">
        <f t="shared" si="23"/>
        <v>0</v>
      </c>
      <c r="IO118" s="74">
        <f t="shared" si="23"/>
        <v>0</v>
      </c>
      <c r="IP118" s="74">
        <f t="shared" si="23"/>
        <v>0</v>
      </c>
      <c r="IQ118" s="74">
        <f t="shared" si="23"/>
        <v>0</v>
      </c>
      <c r="IR118" s="74">
        <f t="shared" si="23"/>
        <v>0</v>
      </c>
      <c r="IS118" s="74">
        <f t="shared" si="23"/>
        <v>0</v>
      </c>
      <c r="IT118" s="74">
        <f t="shared" si="23"/>
        <v>0</v>
      </c>
      <c r="IU118" s="74">
        <f t="shared" si="23"/>
        <v>0</v>
      </c>
      <c r="IV118" s="74">
        <f t="shared" si="23"/>
        <v>0</v>
      </c>
    </row>
    <row r="119" spans="1:256" s="74" customFormat="1" ht="15" hidden="1">
      <c r="A119" s="73" t="s">
        <v>342</v>
      </c>
      <c r="B119" s="74">
        <f>IF(AND(B41="Jul-Sep",B115&gt;0),1,0)</f>
        <v>0</v>
      </c>
      <c r="C119" s="74">
        <f aca="true" t="shared" si="24" ref="C119:BN119">IF(AND(C41="Jul-Sep",C115&gt;0),1,0)</f>
        <v>0</v>
      </c>
      <c r="D119" s="74">
        <f t="shared" si="24"/>
        <v>0</v>
      </c>
      <c r="E119" s="74">
        <f t="shared" si="24"/>
        <v>0</v>
      </c>
      <c r="F119" s="74">
        <f t="shared" si="24"/>
        <v>0</v>
      </c>
      <c r="G119" s="74">
        <f t="shared" si="24"/>
        <v>0</v>
      </c>
      <c r="H119" s="74">
        <f t="shared" si="24"/>
        <v>0</v>
      </c>
      <c r="I119" s="74">
        <f t="shared" si="24"/>
        <v>0</v>
      </c>
      <c r="J119" s="74">
        <f t="shared" si="24"/>
        <v>0</v>
      </c>
      <c r="K119" s="74">
        <f t="shared" si="24"/>
        <v>0</v>
      </c>
      <c r="L119" s="74">
        <f t="shared" si="24"/>
        <v>0</v>
      </c>
      <c r="M119" s="74">
        <f t="shared" si="24"/>
        <v>0</v>
      </c>
      <c r="N119" s="74">
        <f t="shared" si="24"/>
        <v>0</v>
      </c>
      <c r="O119" s="74">
        <f t="shared" si="24"/>
        <v>0</v>
      </c>
      <c r="P119" s="74">
        <f t="shared" si="24"/>
        <v>0</v>
      </c>
      <c r="Q119" s="74">
        <f t="shared" si="24"/>
        <v>0</v>
      </c>
      <c r="R119" s="74">
        <f t="shared" si="24"/>
        <v>0</v>
      </c>
      <c r="S119" s="74">
        <f t="shared" si="24"/>
        <v>0</v>
      </c>
      <c r="T119" s="74">
        <f t="shared" si="24"/>
        <v>0</v>
      </c>
      <c r="U119" s="74">
        <f t="shared" si="24"/>
        <v>0</v>
      </c>
      <c r="V119" s="74">
        <f t="shared" si="24"/>
        <v>0</v>
      </c>
      <c r="W119" s="74">
        <f t="shared" si="24"/>
        <v>0</v>
      </c>
      <c r="X119" s="74">
        <f t="shared" si="24"/>
        <v>0</v>
      </c>
      <c r="Y119" s="74">
        <f t="shared" si="24"/>
        <v>0</v>
      </c>
      <c r="Z119" s="74">
        <f t="shared" si="24"/>
        <v>0</v>
      </c>
      <c r="AA119" s="74">
        <f t="shared" si="24"/>
        <v>0</v>
      </c>
      <c r="AB119" s="74">
        <f t="shared" si="24"/>
        <v>0</v>
      </c>
      <c r="AC119" s="74">
        <f t="shared" si="24"/>
        <v>0</v>
      </c>
      <c r="AD119" s="74">
        <f t="shared" si="24"/>
        <v>0</v>
      </c>
      <c r="AE119" s="74">
        <f t="shared" si="24"/>
        <v>0</v>
      </c>
      <c r="AF119" s="74">
        <f t="shared" si="24"/>
        <v>0</v>
      </c>
      <c r="AG119" s="74">
        <f t="shared" si="24"/>
        <v>0</v>
      </c>
      <c r="AH119" s="74">
        <f t="shared" si="24"/>
        <v>0</v>
      </c>
      <c r="AI119" s="74">
        <f t="shared" si="24"/>
        <v>0</v>
      </c>
      <c r="AJ119" s="74">
        <f t="shared" si="24"/>
        <v>0</v>
      </c>
      <c r="AK119" s="74">
        <f t="shared" si="24"/>
        <v>0</v>
      </c>
      <c r="AL119" s="74">
        <f t="shared" si="24"/>
        <v>0</v>
      </c>
      <c r="AM119" s="74">
        <f t="shared" si="24"/>
        <v>0</v>
      </c>
      <c r="AN119" s="74">
        <f t="shared" si="24"/>
        <v>0</v>
      </c>
      <c r="AO119" s="74">
        <f t="shared" si="24"/>
        <v>0</v>
      </c>
      <c r="AP119" s="74">
        <f t="shared" si="24"/>
        <v>0</v>
      </c>
      <c r="AQ119" s="74">
        <f t="shared" si="24"/>
        <v>0</v>
      </c>
      <c r="AR119" s="74">
        <f t="shared" si="24"/>
        <v>0</v>
      </c>
      <c r="AS119" s="74">
        <f t="shared" si="24"/>
        <v>0</v>
      </c>
      <c r="AT119" s="74">
        <f t="shared" si="24"/>
        <v>0</v>
      </c>
      <c r="AU119" s="74">
        <f t="shared" si="24"/>
        <v>0</v>
      </c>
      <c r="AV119" s="74">
        <f t="shared" si="24"/>
        <v>0</v>
      </c>
      <c r="AW119" s="74">
        <f t="shared" si="24"/>
        <v>0</v>
      </c>
      <c r="AX119" s="74">
        <f t="shared" si="24"/>
        <v>0</v>
      </c>
      <c r="AY119" s="74">
        <f t="shared" si="24"/>
        <v>0</v>
      </c>
      <c r="AZ119" s="74">
        <f t="shared" si="24"/>
        <v>0</v>
      </c>
      <c r="BA119" s="74">
        <f t="shared" si="24"/>
        <v>0</v>
      </c>
      <c r="BB119" s="74">
        <f t="shared" si="24"/>
        <v>0</v>
      </c>
      <c r="BC119" s="74">
        <f t="shared" si="24"/>
        <v>0</v>
      </c>
      <c r="BD119" s="74">
        <f t="shared" si="24"/>
        <v>0</v>
      </c>
      <c r="BE119" s="74">
        <f t="shared" si="24"/>
        <v>0</v>
      </c>
      <c r="BF119" s="74">
        <f t="shared" si="24"/>
        <v>0</v>
      </c>
      <c r="BG119" s="74">
        <f t="shared" si="24"/>
        <v>0</v>
      </c>
      <c r="BH119" s="74">
        <f t="shared" si="24"/>
        <v>0</v>
      </c>
      <c r="BI119" s="74">
        <f t="shared" si="24"/>
        <v>0</v>
      </c>
      <c r="BJ119" s="74">
        <f t="shared" si="24"/>
        <v>0</v>
      </c>
      <c r="BK119" s="74">
        <f t="shared" si="24"/>
        <v>0</v>
      </c>
      <c r="BL119" s="74">
        <f t="shared" si="24"/>
        <v>0</v>
      </c>
      <c r="BM119" s="74">
        <f t="shared" si="24"/>
        <v>0</v>
      </c>
      <c r="BN119" s="74">
        <f t="shared" si="24"/>
        <v>0</v>
      </c>
      <c r="BO119" s="74">
        <f aca="true" t="shared" si="25" ref="BO119:DZ119">IF(AND(BO41="Jul-Sep",BO115&gt;0),1,0)</f>
        <v>0</v>
      </c>
      <c r="BP119" s="74">
        <f t="shared" si="25"/>
        <v>0</v>
      </c>
      <c r="BQ119" s="74">
        <f t="shared" si="25"/>
        <v>0</v>
      </c>
      <c r="BR119" s="74">
        <f t="shared" si="25"/>
        <v>0</v>
      </c>
      <c r="BS119" s="74">
        <f t="shared" si="25"/>
        <v>0</v>
      </c>
      <c r="BT119" s="74">
        <f t="shared" si="25"/>
        <v>0</v>
      </c>
      <c r="BU119" s="74">
        <f t="shared" si="25"/>
        <v>0</v>
      </c>
      <c r="BV119" s="74">
        <f t="shared" si="25"/>
        <v>0</v>
      </c>
      <c r="BW119" s="74">
        <f t="shared" si="25"/>
        <v>0</v>
      </c>
      <c r="BX119" s="74">
        <f t="shared" si="25"/>
        <v>0</v>
      </c>
      <c r="BY119" s="74">
        <f t="shared" si="25"/>
        <v>0</v>
      </c>
      <c r="BZ119" s="74">
        <f t="shared" si="25"/>
        <v>0</v>
      </c>
      <c r="CA119" s="74">
        <f t="shared" si="25"/>
        <v>0</v>
      </c>
      <c r="CB119" s="74">
        <f t="shared" si="25"/>
        <v>0</v>
      </c>
      <c r="CC119" s="74">
        <f t="shared" si="25"/>
        <v>0</v>
      </c>
      <c r="CD119" s="74">
        <f t="shared" si="25"/>
        <v>0</v>
      </c>
      <c r="CE119" s="74">
        <f t="shared" si="25"/>
        <v>0</v>
      </c>
      <c r="CF119" s="74">
        <f t="shared" si="25"/>
        <v>0</v>
      </c>
      <c r="CG119" s="74">
        <f t="shared" si="25"/>
        <v>0</v>
      </c>
      <c r="CH119" s="74">
        <f t="shared" si="25"/>
        <v>0</v>
      </c>
      <c r="CI119" s="74">
        <f t="shared" si="25"/>
        <v>0</v>
      </c>
      <c r="CJ119" s="74">
        <f t="shared" si="25"/>
        <v>0</v>
      </c>
      <c r="CK119" s="74">
        <f t="shared" si="25"/>
        <v>0</v>
      </c>
      <c r="CL119" s="74">
        <f t="shared" si="25"/>
        <v>0</v>
      </c>
      <c r="CM119" s="74">
        <f t="shared" si="25"/>
        <v>0</v>
      </c>
      <c r="CN119" s="74">
        <f t="shared" si="25"/>
        <v>0</v>
      </c>
      <c r="CO119" s="74">
        <f t="shared" si="25"/>
        <v>0</v>
      </c>
      <c r="CP119" s="74">
        <f t="shared" si="25"/>
        <v>0</v>
      </c>
      <c r="CQ119" s="74">
        <f t="shared" si="25"/>
        <v>0</v>
      </c>
      <c r="CR119" s="74">
        <f t="shared" si="25"/>
        <v>0</v>
      </c>
      <c r="CS119" s="74">
        <f t="shared" si="25"/>
        <v>0</v>
      </c>
      <c r="CT119" s="74">
        <f t="shared" si="25"/>
        <v>0</v>
      </c>
      <c r="CU119" s="74">
        <f t="shared" si="25"/>
        <v>0</v>
      </c>
      <c r="CV119" s="74">
        <f t="shared" si="25"/>
        <v>0</v>
      </c>
      <c r="CW119" s="74">
        <f t="shared" si="25"/>
        <v>0</v>
      </c>
      <c r="CX119" s="74">
        <f t="shared" si="25"/>
        <v>0</v>
      </c>
      <c r="CY119" s="74">
        <f t="shared" si="25"/>
        <v>0</v>
      </c>
      <c r="CZ119" s="74">
        <f t="shared" si="25"/>
        <v>0</v>
      </c>
      <c r="DA119" s="74">
        <f t="shared" si="25"/>
        <v>0</v>
      </c>
      <c r="DB119" s="74">
        <f t="shared" si="25"/>
        <v>0</v>
      </c>
      <c r="DC119" s="74">
        <f t="shared" si="25"/>
        <v>0</v>
      </c>
      <c r="DD119" s="74">
        <f t="shared" si="25"/>
        <v>0</v>
      </c>
      <c r="DE119" s="74">
        <f t="shared" si="25"/>
        <v>0</v>
      </c>
      <c r="DF119" s="74">
        <f t="shared" si="25"/>
        <v>0</v>
      </c>
      <c r="DG119" s="74">
        <f t="shared" si="25"/>
        <v>0</v>
      </c>
      <c r="DH119" s="74">
        <f t="shared" si="25"/>
        <v>0</v>
      </c>
      <c r="DI119" s="74">
        <f t="shared" si="25"/>
        <v>0</v>
      </c>
      <c r="DJ119" s="74">
        <f t="shared" si="25"/>
        <v>0</v>
      </c>
      <c r="DK119" s="74">
        <f t="shared" si="25"/>
        <v>0</v>
      </c>
      <c r="DL119" s="74">
        <f t="shared" si="25"/>
        <v>0</v>
      </c>
      <c r="DM119" s="74">
        <f t="shared" si="25"/>
        <v>0</v>
      </c>
      <c r="DN119" s="74">
        <f t="shared" si="25"/>
        <v>0</v>
      </c>
      <c r="DO119" s="74">
        <f t="shared" si="25"/>
        <v>0</v>
      </c>
      <c r="DP119" s="74">
        <f t="shared" si="25"/>
        <v>0</v>
      </c>
      <c r="DQ119" s="74">
        <f t="shared" si="25"/>
        <v>0</v>
      </c>
      <c r="DR119" s="74">
        <f t="shared" si="25"/>
        <v>0</v>
      </c>
      <c r="DS119" s="74">
        <f t="shared" si="25"/>
        <v>0</v>
      </c>
      <c r="DT119" s="74">
        <f t="shared" si="25"/>
        <v>0</v>
      </c>
      <c r="DU119" s="74">
        <f t="shared" si="25"/>
        <v>0</v>
      </c>
      <c r="DV119" s="74">
        <f t="shared" si="25"/>
        <v>0</v>
      </c>
      <c r="DW119" s="74">
        <f t="shared" si="25"/>
        <v>0</v>
      </c>
      <c r="DX119" s="74">
        <f t="shared" si="25"/>
        <v>0</v>
      </c>
      <c r="DY119" s="74">
        <f t="shared" si="25"/>
        <v>0</v>
      </c>
      <c r="DZ119" s="74">
        <f t="shared" si="25"/>
        <v>0</v>
      </c>
      <c r="EA119" s="74">
        <f aca="true" t="shared" si="26" ref="EA119:GL119">IF(AND(EA41="Jul-Sep",EA115&gt;0),1,0)</f>
        <v>0</v>
      </c>
      <c r="EB119" s="74">
        <f t="shared" si="26"/>
        <v>0</v>
      </c>
      <c r="EC119" s="74">
        <f t="shared" si="26"/>
        <v>0</v>
      </c>
      <c r="ED119" s="74">
        <f t="shared" si="26"/>
        <v>0</v>
      </c>
      <c r="EE119" s="74">
        <f t="shared" si="26"/>
        <v>0</v>
      </c>
      <c r="EF119" s="74">
        <f t="shared" si="26"/>
        <v>0</v>
      </c>
      <c r="EG119" s="74">
        <f t="shared" si="26"/>
        <v>0</v>
      </c>
      <c r="EH119" s="74">
        <f t="shared" si="26"/>
        <v>0</v>
      </c>
      <c r="EI119" s="74">
        <f t="shared" si="26"/>
        <v>0</v>
      </c>
      <c r="EJ119" s="74">
        <f t="shared" si="26"/>
        <v>0</v>
      </c>
      <c r="EK119" s="74">
        <f t="shared" si="26"/>
        <v>0</v>
      </c>
      <c r="EL119" s="74">
        <f t="shared" si="26"/>
        <v>0</v>
      </c>
      <c r="EM119" s="74">
        <f t="shared" si="26"/>
        <v>0</v>
      </c>
      <c r="EN119" s="74">
        <f t="shared" si="26"/>
        <v>0</v>
      </c>
      <c r="EO119" s="74">
        <f t="shared" si="26"/>
        <v>0</v>
      </c>
      <c r="EP119" s="74">
        <f t="shared" si="26"/>
        <v>0</v>
      </c>
      <c r="EQ119" s="74">
        <f t="shared" si="26"/>
        <v>0</v>
      </c>
      <c r="ER119" s="74">
        <f t="shared" si="26"/>
        <v>0</v>
      </c>
      <c r="ES119" s="74">
        <f t="shared" si="26"/>
        <v>0</v>
      </c>
      <c r="ET119" s="74">
        <f t="shared" si="26"/>
        <v>0</v>
      </c>
      <c r="EU119" s="74">
        <f t="shared" si="26"/>
        <v>0</v>
      </c>
      <c r="EV119" s="74">
        <f t="shared" si="26"/>
        <v>0</v>
      </c>
      <c r="EW119" s="74">
        <f t="shared" si="26"/>
        <v>0</v>
      </c>
      <c r="EX119" s="74">
        <f t="shared" si="26"/>
        <v>0</v>
      </c>
      <c r="EY119" s="74">
        <f t="shared" si="26"/>
        <v>0</v>
      </c>
      <c r="EZ119" s="74">
        <f t="shared" si="26"/>
        <v>0</v>
      </c>
      <c r="FA119" s="74">
        <f t="shared" si="26"/>
        <v>0</v>
      </c>
      <c r="FB119" s="74">
        <f t="shared" si="26"/>
        <v>0</v>
      </c>
      <c r="FC119" s="74">
        <f t="shared" si="26"/>
        <v>0</v>
      </c>
      <c r="FD119" s="74">
        <f t="shared" si="26"/>
        <v>0</v>
      </c>
      <c r="FE119" s="74">
        <f t="shared" si="26"/>
        <v>0</v>
      </c>
      <c r="FF119" s="74">
        <f t="shared" si="26"/>
        <v>0</v>
      </c>
      <c r="FG119" s="74">
        <f t="shared" si="26"/>
        <v>0</v>
      </c>
      <c r="FH119" s="74">
        <f t="shared" si="26"/>
        <v>0</v>
      </c>
      <c r="FI119" s="74">
        <f t="shared" si="26"/>
        <v>0</v>
      </c>
      <c r="FJ119" s="74">
        <f t="shared" si="26"/>
        <v>0</v>
      </c>
      <c r="FK119" s="74">
        <f t="shared" si="26"/>
        <v>0</v>
      </c>
      <c r="FL119" s="74">
        <f t="shared" si="26"/>
        <v>0</v>
      </c>
      <c r="FM119" s="74">
        <f t="shared" si="26"/>
        <v>0</v>
      </c>
      <c r="FN119" s="74">
        <f t="shared" si="26"/>
        <v>0</v>
      </c>
      <c r="FO119" s="74">
        <f t="shared" si="26"/>
        <v>0</v>
      </c>
      <c r="FP119" s="74">
        <f t="shared" si="26"/>
        <v>0</v>
      </c>
      <c r="FQ119" s="74">
        <f t="shared" si="26"/>
        <v>0</v>
      </c>
      <c r="FR119" s="74">
        <f t="shared" si="26"/>
        <v>0</v>
      </c>
      <c r="FS119" s="74">
        <f t="shared" si="26"/>
        <v>0</v>
      </c>
      <c r="FT119" s="74">
        <f t="shared" si="26"/>
        <v>0</v>
      </c>
      <c r="FU119" s="74">
        <f t="shared" si="26"/>
        <v>0</v>
      </c>
      <c r="FV119" s="74">
        <f t="shared" si="26"/>
        <v>0</v>
      </c>
      <c r="FW119" s="74">
        <f t="shared" si="26"/>
        <v>0</v>
      </c>
      <c r="FX119" s="74">
        <f t="shared" si="26"/>
        <v>0</v>
      </c>
      <c r="FY119" s="74">
        <f t="shared" si="26"/>
        <v>0</v>
      </c>
      <c r="FZ119" s="74">
        <f t="shared" si="26"/>
        <v>0</v>
      </c>
      <c r="GA119" s="74">
        <f t="shared" si="26"/>
        <v>0</v>
      </c>
      <c r="GB119" s="74">
        <f t="shared" si="26"/>
        <v>0</v>
      </c>
      <c r="GC119" s="74">
        <f t="shared" si="26"/>
        <v>0</v>
      </c>
      <c r="GD119" s="74">
        <f t="shared" si="26"/>
        <v>0</v>
      </c>
      <c r="GE119" s="74">
        <f t="shared" si="26"/>
        <v>0</v>
      </c>
      <c r="GF119" s="74">
        <f t="shared" si="26"/>
        <v>0</v>
      </c>
      <c r="GG119" s="74">
        <f t="shared" si="26"/>
        <v>0</v>
      </c>
      <c r="GH119" s="74">
        <f t="shared" si="26"/>
        <v>0</v>
      </c>
      <c r="GI119" s="74">
        <f t="shared" si="26"/>
        <v>0</v>
      </c>
      <c r="GJ119" s="74">
        <f t="shared" si="26"/>
        <v>0</v>
      </c>
      <c r="GK119" s="74">
        <f t="shared" si="26"/>
        <v>0</v>
      </c>
      <c r="GL119" s="74">
        <f t="shared" si="26"/>
        <v>0</v>
      </c>
      <c r="GM119" s="74">
        <f aca="true" t="shared" si="27" ref="GM119:IV119">IF(AND(GM41="Jul-Sep",GM115&gt;0),1,0)</f>
        <v>0</v>
      </c>
      <c r="GN119" s="74">
        <f t="shared" si="27"/>
        <v>0</v>
      </c>
      <c r="GO119" s="74">
        <f t="shared" si="27"/>
        <v>0</v>
      </c>
      <c r="GP119" s="74">
        <f t="shared" si="27"/>
        <v>0</v>
      </c>
      <c r="GQ119" s="74">
        <f t="shared" si="27"/>
        <v>0</v>
      </c>
      <c r="GR119" s="74">
        <f t="shared" si="27"/>
        <v>0</v>
      </c>
      <c r="GS119" s="74">
        <f t="shared" si="27"/>
        <v>0</v>
      </c>
      <c r="GT119" s="74">
        <f t="shared" si="27"/>
        <v>0</v>
      </c>
      <c r="GU119" s="74">
        <f t="shared" si="27"/>
        <v>0</v>
      </c>
      <c r="GV119" s="74">
        <f t="shared" si="27"/>
        <v>0</v>
      </c>
      <c r="GW119" s="74">
        <f t="shared" si="27"/>
        <v>0</v>
      </c>
      <c r="GX119" s="74">
        <f t="shared" si="27"/>
        <v>0</v>
      </c>
      <c r="GY119" s="74">
        <f t="shared" si="27"/>
        <v>0</v>
      </c>
      <c r="GZ119" s="74">
        <f t="shared" si="27"/>
        <v>0</v>
      </c>
      <c r="HA119" s="74">
        <f t="shared" si="27"/>
        <v>0</v>
      </c>
      <c r="HB119" s="74">
        <f t="shared" si="27"/>
        <v>0</v>
      </c>
      <c r="HC119" s="74">
        <f t="shared" si="27"/>
        <v>0</v>
      </c>
      <c r="HD119" s="74">
        <f t="shared" si="27"/>
        <v>0</v>
      </c>
      <c r="HE119" s="74">
        <f t="shared" si="27"/>
        <v>0</v>
      </c>
      <c r="HF119" s="74">
        <f t="shared" si="27"/>
        <v>0</v>
      </c>
      <c r="HG119" s="74">
        <f t="shared" si="27"/>
        <v>0</v>
      </c>
      <c r="HH119" s="74">
        <f t="shared" si="27"/>
        <v>0</v>
      </c>
      <c r="HI119" s="74">
        <f t="shared" si="27"/>
        <v>0</v>
      </c>
      <c r="HJ119" s="74">
        <f t="shared" si="27"/>
        <v>0</v>
      </c>
      <c r="HK119" s="74">
        <f t="shared" si="27"/>
        <v>0</v>
      </c>
      <c r="HL119" s="74">
        <f t="shared" si="27"/>
        <v>0</v>
      </c>
      <c r="HM119" s="74">
        <f t="shared" si="27"/>
        <v>0</v>
      </c>
      <c r="HN119" s="74">
        <f t="shared" si="27"/>
        <v>0</v>
      </c>
      <c r="HO119" s="74">
        <f t="shared" si="27"/>
        <v>0</v>
      </c>
      <c r="HP119" s="74">
        <f t="shared" si="27"/>
        <v>0</v>
      </c>
      <c r="HQ119" s="74">
        <f t="shared" si="27"/>
        <v>0</v>
      </c>
      <c r="HR119" s="74">
        <f t="shared" si="27"/>
        <v>0</v>
      </c>
      <c r="HS119" s="74">
        <f t="shared" si="27"/>
        <v>0</v>
      </c>
      <c r="HT119" s="74">
        <f t="shared" si="27"/>
        <v>0</v>
      </c>
      <c r="HU119" s="74">
        <f t="shared" si="27"/>
        <v>0</v>
      </c>
      <c r="HV119" s="74">
        <f t="shared" si="27"/>
        <v>0</v>
      </c>
      <c r="HW119" s="74">
        <f t="shared" si="27"/>
        <v>0</v>
      </c>
      <c r="HX119" s="74">
        <f t="shared" si="27"/>
        <v>0</v>
      </c>
      <c r="HY119" s="74">
        <f t="shared" si="27"/>
        <v>0</v>
      </c>
      <c r="HZ119" s="74">
        <f t="shared" si="27"/>
        <v>0</v>
      </c>
      <c r="IA119" s="74">
        <f t="shared" si="27"/>
        <v>0</v>
      </c>
      <c r="IB119" s="74">
        <f t="shared" si="27"/>
        <v>0</v>
      </c>
      <c r="IC119" s="74">
        <f t="shared" si="27"/>
        <v>0</v>
      </c>
      <c r="ID119" s="74">
        <f t="shared" si="27"/>
        <v>0</v>
      </c>
      <c r="IE119" s="74">
        <f t="shared" si="27"/>
        <v>0</v>
      </c>
      <c r="IF119" s="74">
        <f t="shared" si="27"/>
        <v>0</v>
      </c>
      <c r="IG119" s="74">
        <f t="shared" si="27"/>
        <v>0</v>
      </c>
      <c r="IH119" s="74">
        <f t="shared" si="27"/>
        <v>0</v>
      </c>
      <c r="II119" s="74">
        <f t="shared" si="27"/>
        <v>0</v>
      </c>
      <c r="IJ119" s="74">
        <f t="shared" si="27"/>
        <v>0</v>
      </c>
      <c r="IK119" s="74">
        <f t="shared" si="27"/>
        <v>0</v>
      </c>
      <c r="IL119" s="74">
        <f t="shared" si="27"/>
        <v>0</v>
      </c>
      <c r="IM119" s="74">
        <f t="shared" si="27"/>
        <v>0</v>
      </c>
      <c r="IN119" s="74">
        <f t="shared" si="27"/>
        <v>0</v>
      </c>
      <c r="IO119" s="74">
        <f t="shared" si="27"/>
        <v>0</v>
      </c>
      <c r="IP119" s="74">
        <f t="shared" si="27"/>
        <v>0</v>
      </c>
      <c r="IQ119" s="74">
        <f t="shared" si="27"/>
        <v>0</v>
      </c>
      <c r="IR119" s="74">
        <f t="shared" si="27"/>
        <v>0</v>
      </c>
      <c r="IS119" s="74">
        <f t="shared" si="27"/>
        <v>0</v>
      </c>
      <c r="IT119" s="74">
        <f t="shared" si="27"/>
        <v>0</v>
      </c>
      <c r="IU119" s="74">
        <f t="shared" si="27"/>
        <v>0</v>
      </c>
      <c r="IV119" s="74">
        <f t="shared" si="27"/>
        <v>0</v>
      </c>
    </row>
    <row r="120" spans="1:5" s="74" customFormat="1" ht="15" hidden="1">
      <c r="A120" s="73" t="s">
        <v>343</v>
      </c>
      <c r="B120" s="74">
        <f>SUM(B116:IV116)</f>
        <v>0</v>
      </c>
      <c r="C120" s="74">
        <f>SUM(B117:IV117)</f>
        <v>0</v>
      </c>
      <c r="D120" s="74">
        <f>SUM(B118:IV118)</f>
        <v>0</v>
      </c>
      <c r="E120" s="74">
        <f>SUM(B119:IV119)</f>
        <v>0</v>
      </c>
    </row>
    <row r="121" s="74" customFormat="1" ht="15" hidden="1">
      <c r="A121" s="73" t="s">
        <v>10</v>
      </c>
    </row>
    <row r="122" spans="1:256" s="74" customFormat="1" ht="15" hidden="1">
      <c r="A122" s="73" t="s">
        <v>171</v>
      </c>
      <c r="B122" s="74">
        <f>IF(B115=1,(AVERAGE(B8:B22)),"")</f>
      </c>
      <c r="C122" s="74">
        <f aca="true" t="shared" si="28" ref="C122:BN122">IF(C115=1,(AVERAGE(C8:C22)),"")</f>
      </c>
      <c r="D122" s="74">
        <f t="shared" si="28"/>
      </c>
      <c r="E122" s="74">
        <f t="shared" si="28"/>
      </c>
      <c r="F122" s="74">
        <f t="shared" si="28"/>
      </c>
      <c r="G122" s="74">
        <f t="shared" si="28"/>
      </c>
      <c r="H122" s="74">
        <f t="shared" si="28"/>
      </c>
      <c r="I122" s="74">
        <f t="shared" si="28"/>
      </c>
      <c r="J122" s="74">
        <f t="shared" si="28"/>
      </c>
      <c r="K122" s="74">
        <f t="shared" si="28"/>
      </c>
      <c r="L122" s="74">
        <f t="shared" si="28"/>
      </c>
      <c r="M122" s="74">
        <f t="shared" si="28"/>
      </c>
      <c r="N122" s="74">
        <f t="shared" si="28"/>
      </c>
      <c r="O122" s="74">
        <f t="shared" si="28"/>
      </c>
      <c r="P122" s="74">
        <f t="shared" si="28"/>
      </c>
      <c r="Q122" s="74">
        <f t="shared" si="28"/>
      </c>
      <c r="R122" s="74">
        <f t="shared" si="28"/>
      </c>
      <c r="S122" s="74">
        <f t="shared" si="28"/>
      </c>
      <c r="T122" s="74">
        <f t="shared" si="28"/>
      </c>
      <c r="U122" s="74">
        <f t="shared" si="28"/>
      </c>
      <c r="V122" s="74">
        <f t="shared" si="28"/>
      </c>
      <c r="W122" s="74">
        <f t="shared" si="28"/>
      </c>
      <c r="X122" s="74">
        <f t="shared" si="28"/>
      </c>
      <c r="Y122" s="74">
        <f t="shared" si="28"/>
      </c>
      <c r="Z122" s="74">
        <f t="shared" si="28"/>
      </c>
      <c r="AA122" s="74">
        <f t="shared" si="28"/>
      </c>
      <c r="AB122" s="74">
        <f t="shared" si="28"/>
      </c>
      <c r="AC122" s="74">
        <f t="shared" si="28"/>
      </c>
      <c r="AD122" s="74">
        <f t="shared" si="28"/>
      </c>
      <c r="AE122" s="74">
        <f t="shared" si="28"/>
      </c>
      <c r="AF122" s="74">
        <f t="shared" si="28"/>
      </c>
      <c r="AG122" s="74">
        <f t="shared" si="28"/>
      </c>
      <c r="AH122" s="74">
        <f t="shared" si="28"/>
      </c>
      <c r="AI122" s="74">
        <f t="shared" si="28"/>
      </c>
      <c r="AJ122" s="74">
        <f t="shared" si="28"/>
      </c>
      <c r="AK122" s="74">
        <f t="shared" si="28"/>
      </c>
      <c r="AL122" s="74">
        <f t="shared" si="28"/>
      </c>
      <c r="AM122" s="74">
        <f t="shared" si="28"/>
      </c>
      <c r="AN122" s="74">
        <f t="shared" si="28"/>
      </c>
      <c r="AO122" s="74">
        <f t="shared" si="28"/>
      </c>
      <c r="AP122" s="74">
        <f t="shared" si="28"/>
      </c>
      <c r="AQ122" s="74">
        <f t="shared" si="28"/>
      </c>
      <c r="AR122" s="74">
        <f t="shared" si="28"/>
      </c>
      <c r="AS122" s="74">
        <f t="shared" si="28"/>
      </c>
      <c r="AT122" s="74">
        <f t="shared" si="28"/>
      </c>
      <c r="AU122" s="74">
        <f t="shared" si="28"/>
      </c>
      <c r="AV122" s="74">
        <f t="shared" si="28"/>
      </c>
      <c r="AW122" s="74">
        <f t="shared" si="28"/>
      </c>
      <c r="AX122" s="74">
        <f t="shared" si="28"/>
      </c>
      <c r="AY122" s="74">
        <f t="shared" si="28"/>
      </c>
      <c r="AZ122" s="74">
        <f t="shared" si="28"/>
      </c>
      <c r="BA122" s="74">
        <f t="shared" si="28"/>
      </c>
      <c r="BB122" s="74">
        <f t="shared" si="28"/>
      </c>
      <c r="BC122" s="74">
        <f t="shared" si="28"/>
      </c>
      <c r="BD122" s="74">
        <f t="shared" si="28"/>
      </c>
      <c r="BE122" s="74">
        <f t="shared" si="28"/>
      </c>
      <c r="BF122" s="74">
        <f t="shared" si="28"/>
      </c>
      <c r="BG122" s="74">
        <f t="shared" si="28"/>
      </c>
      <c r="BH122" s="74">
        <f t="shared" si="28"/>
      </c>
      <c r="BI122" s="74">
        <f t="shared" si="28"/>
      </c>
      <c r="BJ122" s="74">
        <f t="shared" si="28"/>
      </c>
      <c r="BK122" s="74">
        <f t="shared" si="28"/>
      </c>
      <c r="BL122" s="74">
        <f t="shared" si="28"/>
      </c>
      <c r="BM122" s="74">
        <f t="shared" si="28"/>
      </c>
      <c r="BN122" s="74">
        <f t="shared" si="28"/>
      </c>
      <c r="BO122" s="74">
        <f aca="true" t="shared" si="29" ref="BO122:DZ122">IF(BO115=1,(AVERAGE(BO8:BO22)),"")</f>
      </c>
      <c r="BP122" s="74">
        <f t="shared" si="29"/>
      </c>
      <c r="BQ122" s="74">
        <f t="shared" si="29"/>
      </c>
      <c r="BR122" s="74">
        <f t="shared" si="29"/>
      </c>
      <c r="BS122" s="74">
        <f t="shared" si="29"/>
      </c>
      <c r="BT122" s="74">
        <f t="shared" si="29"/>
      </c>
      <c r="BU122" s="74">
        <f t="shared" si="29"/>
      </c>
      <c r="BV122" s="74">
        <f t="shared" si="29"/>
      </c>
      <c r="BW122" s="74">
        <f t="shared" si="29"/>
      </c>
      <c r="BX122" s="74">
        <f t="shared" si="29"/>
      </c>
      <c r="BY122" s="74">
        <f t="shared" si="29"/>
      </c>
      <c r="BZ122" s="74">
        <f t="shared" si="29"/>
      </c>
      <c r="CA122" s="74">
        <f t="shared" si="29"/>
      </c>
      <c r="CB122" s="74">
        <f t="shared" si="29"/>
      </c>
      <c r="CC122" s="74">
        <f t="shared" si="29"/>
      </c>
      <c r="CD122" s="74">
        <f t="shared" si="29"/>
      </c>
      <c r="CE122" s="74">
        <f t="shared" si="29"/>
      </c>
      <c r="CF122" s="74">
        <f t="shared" si="29"/>
      </c>
      <c r="CG122" s="74">
        <f t="shared" si="29"/>
      </c>
      <c r="CH122" s="74">
        <f t="shared" si="29"/>
      </c>
      <c r="CI122" s="74">
        <f t="shared" si="29"/>
      </c>
      <c r="CJ122" s="74">
        <f t="shared" si="29"/>
      </c>
      <c r="CK122" s="74">
        <f t="shared" si="29"/>
      </c>
      <c r="CL122" s="74">
        <f t="shared" si="29"/>
      </c>
      <c r="CM122" s="74">
        <f t="shared" si="29"/>
      </c>
      <c r="CN122" s="74">
        <f t="shared" si="29"/>
      </c>
      <c r="CO122" s="74">
        <f t="shared" si="29"/>
      </c>
      <c r="CP122" s="74">
        <f t="shared" si="29"/>
      </c>
      <c r="CQ122" s="74">
        <f t="shared" si="29"/>
      </c>
      <c r="CR122" s="74">
        <f t="shared" si="29"/>
      </c>
      <c r="CS122" s="74">
        <f t="shared" si="29"/>
      </c>
      <c r="CT122" s="74">
        <f t="shared" si="29"/>
      </c>
      <c r="CU122" s="74">
        <f t="shared" si="29"/>
      </c>
      <c r="CV122" s="74">
        <f t="shared" si="29"/>
      </c>
      <c r="CW122" s="74">
        <f t="shared" si="29"/>
      </c>
      <c r="CX122" s="74">
        <f t="shared" si="29"/>
      </c>
      <c r="CY122" s="74">
        <f t="shared" si="29"/>
      </c>
      <c r="CZ122" s="74">
        <f t="shared" si="29"/>
      </c>
      <c r="DA122" s="74">
        <f t="shared" si="29"/>
      </c>
      <c r="DB122" s="74">
        <f t="shared" si="29"/>
      </c>
      <c r="DC122" s="74">
        <f t="shared" si="29"/>
      </c>
      <c r="DD122" s="74">
        <f t="shared" si="29"/>
      </c>
      <c r="DE122" s="74">
        <f t="shared" si="29"/>
      </c>
      <c r="DF122" s="74">
        <f t="shared" si="29"/>
      </c>
      <c r="DG122" s="74">
        <f t="shared" si="29"/>
      </c>
      <c r="DH122" s="74">
        <f t="shared" si="29"/>
      </c>
      <c r="DI122" s="74">
        <f t="shared" si="29"/>
      </c>
      <c r="DJ122" s="74">
        <f t="shared" si="29"/>
      </c>
      <c r="DK122" s="74">
        <f t="shared" si="29"/>
      </c>
      <c r="DL122" s="74">
        <f t="shared" si="29"/>
      </c>
      <c r="DM122" s="74">
        <f t="shared" si="29"/>
      </c>
      <c r="DN122" s="74">
        <f t="shared" si="29"/>
      </c>
      <c r="DO122" s="74">
        <f t="shared" si="29"/>
      </c>
      <c r="DP122" s="74">
        <f t="shared" si="29"/>
      </c>
      <c r="DQ122" s="74">
        <f t="shared" si="29"/>
      </c>
      <c r="DR122" s="74">
        <f t="shared" si="29"/>
      </c>
      <c r="DS122" s="74">
        <f t="shared" si="29"/>
      </c>
      <c r="DT122" s="74">
        <f t="shared" si="29"/>
      </c>
      <c r="DU122" s="74">
        <f t="shared" si="29"/>
      </c>
      <c r="DV122" s="74">
        <f t="shared" si="29"/>
      </c>
      <c r="DW122" s="74">
        <f t="shared" si="29"/>
      </c>
      <c r="DX122" s="74">
        <f t="shared" si="29"/>
      </c>
      <c r="DY122" s="74">
        <f t="shared" si="29"/>
      </c>
      <c r="DZ122" s="74">
        <f t="shared" si="29"/>
      </c>
      <c r="EA122" s="74">
        <f aca="true" t="shared" si="30" ref="EA122:GL122">IF(EA115=1,(AVERAGE(EA8:EA22)),"")</f>
      </c>
      <c r="EB122" s="74">
        <f t="shared" si="30"/>
      </c>
      <c r="EC122" s="74">
        <f t="shared" si="30"/>
      </c>
      <c r="ED122" s="74">
        <f t="shared" si="30"/>
      </c>
      <c r="EE122" s="74">
        <f t="shared" si="30"/>
      </c>
      <c r="EF122" s="74">
        <f t="shared" si="30"/>
      </c>
      <c r="EG122" s="74">
        <f t="shared" si="30"/>
      </c>
      <c r="EH122" s="74">
        <f t="shared" si="30"/>
      </c>
      <c r="EI122" s="74">
        <f t="shared" si="30"/>
      </c>
      <c r="EJ122" s="74">
        <f t="shared" si="30"/>
      </c>
      <c r="EK122" s="74">
        <f t="shared" si="30"/>
      </c>
      <c r="EL122" s="74">
        <f t="shared" si="30"/>
      </c>
      <c r="EM122" s="74">
        <f t="shared" si="30"/>
      </c>
      <c r="EN122" s="74">
        <f t="shared" si="30"/>
      </c>
      <c r="EO122" s="74">
        <f t="shared" si="30"/>
      </c>
      <c r="EP122" s="74">
        <f t="shared" si="30"/>
      </c>
      <c r="EQ122" s="74">
        <f t="shared" si="30"/>
      </c>
      <c r="ER122" s="74">
        <f t="shared" si="30"/>
      </c>
      <c r="ES122" s="74">
        <f t="shared" si="30"/>
      </c>
      <c r="ET122" s="74">
        <f t="shared" si="30"/>
      </c>
      <c r="EU122" s="74">
        <f t="shared" si="30"/>
      </c>
      <c r="EV122" s="74">
        <f t="shared" si="30"/>
      </c>
      <c r="EW122" s="74">
        <f t="shared" si="30"/>
      </c>
      <c r="EX122" s="74">
        <f t="shared" si="30"/>
      </c>
      <c r="EY122" s="74">
        <f t="shared" si="30"/>
      </c>
      <c r="EZ122" s="74">
        <f t="shared" si="30"/>
      </c>
      <c r="FA122" s="74">
        <f t="shared" si="30"/>
      </c>
      <c r="FB122" s="74">
        <f t="shared" si="30"/>
      </c>
      <c r="FC122" s="74">
        <f t="shared" si="30"/>
      </c>
      <c r="FD122" s="74">
        <f t="shared" si="30"/>
      </c>
      <c r="FE122" s="74">
        <f t="shared" si="30"/>
      </c>
      <c r="FF122" s="74">
        <f t="shared" si="30"/>
      </c>
      <c r="FG122" s="74">
        <f t="shared" si="30"/>
      </c>
      <c r="FH122" s="74">
        <f t="shared" si="30"/>
      </c>
      <c r="FI122" s="74">
        <f t="shared" si="30"/>
      </c>
      <c r="FJ122" s="74">
        <f t="shared" si="30"/>
      </c>
      <c r="FK122" s="74">
        <f t="shared" si="30"/>
      </c>
      <c r="FL122" s="74">
        <f t="shared" si="30"/>
      </c>
      <c r="FM122" s="74">
        <f t="shared" si="30"/>
      </c>
      <c r="FN122" s="74">
        <f t="shared" si="30"/>
      </c>
      <c r="FO122" s="74">
        <f t="shared" si="30"/>
      </c>
      <c r="FP122" s="74">
        <f t="shared" si="30"/>
      </c>
      <c r="FQ122" s="74">
        <f t="shared" si="30"/>
      </c>
      <c r="FR122" s="74">
        <f t="shared" si="30"/>
      </c>
      <c r="FS122" s="74">
        <f t="shared" si="30"/>
      </c>
      <c r="FT122" s="74">
        <f t="shared" si="30"/>
      </c>
      <c r="FU122" s="74">
        <f t="shared" si="30"/>
      </c>
      <c r="FV122" s="74">
        <f t="shared" si="30"/>
      </c>
      <c r="FW122" s="74">
        <f t="shared" si="30"/>
      </c>
      <c r="FX122" s="74">
        <f t="shared" si="30"/>
      </c>
      <c r="FY122" s="74">
        <f t="shared" si="30"/>
      </c>
      <c r="FZ122" s="74">
        <f t="shared" si="30"/>
      </c>
      <c r="GA122" s="74">
        <f t="shared" si="30"/>
      </c>
      <c r="GB122" s="74">
        <f t="shared" si="30"/>
      </c>
      <c r="GC122" s="74">
        <f t="shared" si="30"/>
      </c>
      <c r="GD122" s="74">
        <f t="shared" si="30"/>
      </c>
      <c r="GE122" s="74">
        <f t="shared" si="30"/>
      </c>
      <c r="GF122" s="74">
        <f t="shared" si="30"/>
      </c>
      <c r="GG122" s="74">
        <f t="shared" si="30"/>
      </c>
      <c r="GH122" s="74">
        <f t="shared" si="30"/>
      </c>
      <c r="GI122" s="74">
        <f t="shared" si="30"/>
      </c>
      <c r="GJ122" s="74">
        <f t="shared" si="30"/>
      </c>
      <c r="GK122" s="74">
        <f t="shared" si="30"/>
      </c>
      <c r="GL122" s="74">
        <f t="shared" si="30"/>
      </c>
      <c r="GM122" s="74">
        <f aca="true" t="shared" si="31" ref="GM122:IV122">IF(GM115=1,(AVERAGE(GM8:GM22)),"")</f>
      </c>
      <c r="GN122" s="74">
        <f t="shared" si="31"/>
      </c>
      <c r="GO122" s="74">
        <f t="shared" si="31"/>
      </c>
      <c r="GP122" s="74">
        <f t="shared" si="31"/>
      </c>
      <c r="GQ122" s="74">
        <f t="shared" si="31"/>
      </c>
      <c r="GR122" s="74">
        <f t="shared" si="31"/>
      </c>
      <c r="GS122" s="74">
        <f t="shared" si="31"/>
      </c>
      <c r="GT122" s="74">
        <f t="shared" si="31"/>
      </c>
      <c r="GU122" s="74">
        <f t="shared" si="31"/>
      </c>
      <c r="GV122" s="74">
        <f t="shared" si="31"/>
      </c>
      <c r="GW122" s="74">
        <f t="shared" si="31"/>
      </c>
      <c r="GX122" s="74">
        <f t="shared" si="31"/>
      </c>
      <c r="GY122" s="74">
        <f t="shared" si="31"/>
      </c>
      <c r="GZ122" s="74">
        <f t="shared" si="31"/>
      </c>
      <c r="HA122" s="74">
        <f t="shared" si="31"/>
      </c>
      <c r="HB122" s="74">
        <f t="shared" si="31"/>
      </c>
      <c r="HC122" s="74">
        <f t="shared" si="31"/>
      </c>
      <c r="HD122" s="74">
        <f t="shared" si="31"/>
      </c>
      <c r="HE122" s="74">
        <f t="shared" si="31"/>
      </c>
      <c r="HF122" s="74">
        <f t="shared" si="31"/>
      </c>
      <c r="HG122" s="74">
        <f t="shared" si="31"/>
      </c>
      <c r="HH122" s="74">
        <f t="shared" si="31"/>
      </c>
      <c r="HI122" s="74">
        <f t="shared" si="31"/>
      </c>
      <c r="HJ122" s="74">
        <f t="shared" si="31"/>
      </c>
      <c r="HK122" s="74">
        <f t="shared" si="31"/>
      </c>
      <c r="HL122" s="74">
        <f t="shared" si="31"/>
      </c>
      <c r="HM122" s="74">
        <f t="shared" si="31"/>
      </c>
      <c r="HN122" s="74">
        <f t="shared" si="31"/>
      </c>
      <c r="HO122" s="74">
        <f t="shared" si="31"/>
      </c>
      <c r="HP122" s="74">
        <f t="shared" si="31"/>
      </c>
      <c r="HQ122" s="74">
        <f t="shared" si="31"/>
      </c>
      <c r="HR122" s="74">
        <f t="shared" si="31"/>
      </c>
      <c r="HS122" s="74">
        <f t="shared" si="31"/>
      </c>
      <c r="HT122" s="74">
        <f t="shared" si="31"/>
      </c>
      <c r="HU122" s="74">
        <f t="shared" si="31"/>
      </c>
      <c r="HV122" s="74">
        <f t="shared" si="31"/>
      </c>
      <c r="HW122" s="74">
        <f t="shared" si="31"/>
      </c>
      <c r="HX122" s="74">
        <f t="shared" si="31"/>
      </c>
      <c r="HY122" s="74">
        <f t="shared" si="31"/>
      </c>
      <c r="HZ122" s="74">
        <f t="shared" si="31"/>
      </c>
      <c r="IA122" s="74">
        <f t="shared" si="31"/>
      </c>
      <c r="IB122" s="74">
        <f t="shared" si="31"/>
      </c>
      <c r="IC122" s="74">
        <f t="shared" si="31"/>
      </c>
      <c r="ID122" s="74">
        <f t="shared" si="31"/>
      </c>
      <c r="IE122" s="74">
        <f t="shared" si="31"/>
      </c>
      <c r="IF122" s="74">
        <f t="shared" si="31"/>
      </c>
      <c r="IG122" s="74">
        <f t="shared" si="31"/>
      </c>
      <c r="IH122" s="74">
        <f t="shared" si="31"/>
      </c>
      <c r="II122" s="74">
        <f t="shared" si="31"/>
      </c>
      <c r="IJ122" s="74">
        <f t="shared" si="31"/>
      </c>
      <c r="IK122" s="74">
        <f t="shared" si="31"/>
      </c>
      <c r="IL122" s="74">
        <f t="shared" si="31"/>
      </c>
      <c r="IM122" s="74">
        <f t="shared" si="31"/>
      </c>
      <c r="IN122" s="74">
        <f t="shared" si="31"/>
      </c>
      <c r="IO122" s="74">
        <f t="shared" si="31"/>
      </c>
      <c r="IP122" s="74">
        <f t="shared" si="31"/>
      </c>
      <c r="IQ122" s="74">
        <f t="shared" si="31"/>
      </c>
      <c r="IR122" s="74">
        <f t="shared" si="31"/>
      </c>
      <c r="IS122" s="74">
        <f t="shared" si="31"/>
      </c>
      <c r="IT122" s="74">
        <f t="shared" si="31"/>
      </c>
      <c r="IU122" s="74">
        <f t="shared" si="31"/>
      </c>
      <c r="IV122" s="74">
        <f t="shared" si="31"/>
      </c>
    </row>
    <row r="123" spans="1:256" s="74" customFormat="1" ht="15" hidden="1">
      <c r="A123" s="73" t="s">
        <v>172</v>
      </c>
      <c r="B123" s="74">
        <f>IF(B115=1,(AVERAGE(B24:B30)),"")</f>
      </c>
      <c r="C123" s="74">
        <f aca="true" t="shared" si="32" ref="C123:BN123">IF(C115=1,(AVERAGE(C24:C30)),"")</f>
      </c>
      <c r="D123" s="74">
        <f t="shared" si="32"/>
      </c>
      <c r="E123" s="74">
        <f t="shared" si="32"/>
      </c>
      <c r="F123" s="74">
        <f t="shared" si="32"/>
      </c>
      <c r="G123" s="74">
        <f t="shared" si="32"/>
      </c>
      <c r="H123" s="74">
        <f t="shared" si="32"/>
      </c>
      <c r="I123" s="74">
        <f t="shared" si="32"/>
      </c>
      <c r="J123" s="74">
        <f t="shared" si="32"/>
      </c>
      <c r="K123" s="74">
        <f t="shared" si="32"/>
      </c>
      <c r="L123" s="74">
        <f t="shared" si="32"/>
      </c>
      <c r="M123" s="74">
        <f t="shared" si="32"/>
      </c>
      <c r="N123" s="74">
        <f t="shared" si="32"/>
      </c>
      <c r="O123" s="74">
        <f t="shared" si="32"/>
      </c>
      <c r="P123" s="74">
        <f t="shared" si="32"/>
      </c>
      <c r="Q123" s="74">
        <f t="shared" si="32"/>
      </c>
      <c r="R123" s="74">
        <f t="shared" si="32"/>
      </c>
      <c r="S123" s="74">
        <f t="shared" si="32"/>
      </c>
      <c r="T123" s="74">
        <f t="shared" si="32"/>
      </c>
      <c r="U123" s="74">
        <f t="shared" si="32"/>
      </c>
      <c r="V123" s="74">
        <f t="shared" si="32"/>
      </c>
      <c r="W123" s="74">
        <f t="shared" si="32"/>
      </c>
      <c r="X123" s="74">
        <f t="shared" si="32"/>
      </c>
      <c r="Y123" s="74">
        <f t="shared" si="32"/>
      </c>
      <c r="Z123" s="74">
        <f t="shared" si="32"/>
      </c>
      <c r="AA123" s="74">
        <f t="shared" si="32"/>
      </c>
      <c r="AB123" s="74">
        <f t="shared" si="32"/>
      </c>
      <c r="AC123" s="74">
        <f t="shared" si="32"/>
      </c>
      <c r="AD123" s="74">
        <f t="shared" si="32"/>
      </c>
      <c r="AE123" s="74">
        <f t="shared" si="32"/>
      </c>
      <c r="AF123" s="74">
        <f t="shared" si="32"/>
      </c>
      <c r="AG123" s="74">
        <f t="shared" si="32"/>
      </c>
      <c r="AH123" s="74">
        <f t="shared" si="32"/>
      </c>
      <c r="AI123" s="74">
        <f t="shared" si="32"/>
      </c>
      <c r="AJ123" s="74">
        <f t="shared" si="32"/>
      </c>
      <c r="AK123" s="74">
        <f t="shared" si="32"/>
      </c>
      <c r="AL123" s="74">
        <f t="shared" si="32"/>
      </c>
      <c r="AM123" s="74">
        <f t="shared" si="32"/>
      </c>
      <c r="AN123" s="74">
        <f t="shared" si="32"/>
      </c>
      <c r="AO123" s="74">
        <f t="shared" si="32"/>
      </c>
      <c r="AP123" s="74">
        <f t="shared" si="32"/>
      </c>
      <c r="AQ123" s="74">
        <f t="shared" si="32"/>
      </c>
      <c r="AR123" s="74">
        <f t="shared" si="32"/>
      </c>
      <c r="AS123" s="74">
        <f t="shared" si="32"/>
      </c>
      <c r="AT123" s="74">
        <f t="shared" si="32"/>
      </c>
      <c r="AU123" s="74">
        <f t="shared" si="32"/>
      </c>
      <c r="AV123" s="74">
        <f t="shared" si="32"/>
      </c>
      <c r="AW123" s="74">
        <f t="shared" si="32"/>
      </c>
      <c r="AX123" s="74">
        <f t="shared" si="32"/>
      </c>
      <c r="AY123" s="74">
        <f t="shared" si="32"/>
      </c>
      <c r="AZ123" s="74">
        <f t="shared" si="32"/>
      </c>
      <c r="BA123" s="74">
        <f t="shared" si="32"/>
      </c>
      <c r="BB123" s="74">
        <f t="shared" si="32"/>
      </c>
      <c r="BC123" s="74">
        <f t="shared" si="32"/>
      </c>
      <c r="BD123" s="74">
        <f t="shared" si="32"/>
      </c>
      <c r="BE123" s="74">
        <f t="shared" si="32"/>
      </c>
      <c r="BF123" s="74">
        <f t="shared" si="32"/>
      </c>
      <c r="BG123" s="74">
        <f t="shared" si="32"/>
      </c>
      <c r="BH123" s="74">
        <f t="shared" si="32"/>
      </c>
      <c r="BI123" s="74">
        <f t="shared" si="32"/>
      </c>
      <c r="BJ123" s="74">
        <f t="shared" si="32"/>
      </c>
      <c r="BK123" s="74">
        <f t="shared" si="32"/>
      </c>
      <c r="BL123" s="74">
        <f t="shared" si="32"/>
      </c>
      <c r="BM123" s="74">
        <f t="shared" si="32"/>
      </c>
      <c r="BN123" s="74">
        <f t="shared" si="32"/>
      </c>
      <c r="BO123" s="74">
        <f aca="true" t="shared" si="33" ref="BO123:DZ123">IF(BO115=1,(AVERAGE(BO24:BO30)),"")</f>
      </c>
      <c r="BP123" s="74">
        <f t="shared" si="33"/>
      </c>
      <c r="BQ123" s="74">
        <f t="shared" si="33"/>
      </c>
      <c r="BR123" s="74">
        <f t="shared" si="33"/>
      </c>
      <c r="BS123" s="74">
        <f t="shared" si="33"/>
      </c>
      <c r="BT123" s="74">
        <f t="shared" si="33"/>
      </c>
      <c r="BU123" s="74">
        <f t="shared" si="33"/>
      </c>
      <c r="BV123" s="74">
        <f t="shared" si="33"/>
      </c>
      <c r="BW123" s="74">
        <f t="shared" si="33"/>
      </c>
      <c r="BX123" s="74">
        <f t="shared" si="33"/>
      </c>
      <c r="BY123" s="74">
        <f t="shared" si="33"/>
      </c>
      <c r="BZ123" s="74">
        <f t="shared" si="33"/>
      </c>
      <c r="CA123" s="74">
        <f t="shared" si="33"/>
      </c>
      <c r="CB123" s="74">
        <f t="shared" si="33"/>
      </c>
      <c r="CC123" s="74">
        <f t="shared" si="33"/>
      </c>
      <c r="CD123" s="74">
        <f t="shared" si="33"/>
      </c>
      <c r="CE123" s="74">
        <f t="shared" si="33"/>
      </c>
      <c r="CF123" s="74">
        <f t="shared" si="33"/>
      </c>
      <c r="CG123" s="74">
        <f t="shared" si="33"/>
      </c>
      <c r="CH123" s="74">
        <f t="shared" si="33"/>
      </c>
      <c r="CI123" s="74">
        <f t="shared" si="33"/>
      </c>
      <c r="CJ123" s="74">
        <f t="shared" si="33"/>
      </c>
      <c r="CK123" s="74">
        <f t="shared" si="33"/>
      </c>
      <c r="CL123" s="74">
        <f t="shared" si="33"/>
      </c>
      <c r="CM123" s="74">
        <f t="shared" si="33"/>
      </c>
      <c r="CN123" s="74">
        <f t="shared" si="33"/>
      </c>
      <c r="CO123" s="74">
        <f t="shared" si="33"/>
      </c>
      <c r="CP123" s="74">
        <f t="shared" si="33"/>
      </c>
      <c r="CQ123" s="74">
        <f t="shared" si="33"/>
      </c>
      <c r="CR123" s="74">
        <f t="shared" si="33"/>
      </c>
      <c r="CS123" s="74">
        <f t="shared" si="33"/>
      </c>
      <c r="CT123" s="74">
        <f t="shared" si="33"/>
      </c>
      <c r="CU123" s="74">
        <f t="shared" si="33"/>
      </c>
      <c r="CV123" s="74">
        <f t="shared" si="33"/>
      </c>
      <c r="CW123" s="74">
        <f t="shared" si="33"/>
      </c>
      <c r="CX123" s="74">
        <f t="shared" si="33"/>
      </c>
      <c r="CY123" s="74">
        <f t="shared" si="33"/>
      </c>
      <c r="CZ123" s="74">
        <f t="shared" si="33"/>
      </c>
      <c r="DA123" s="74">
        <f t="shared" si="33"/>
      </c>
      <c r="DB123" s="74">
        <f t="shared" si="33"/>
      </c>
      <c r="DC123" s="74">
        <f t="shared" si="33"/>
      </c>
      <c r="DD123" s="74">
        <f t="shared" si="33"/>
      </c>
      <c r="DE123" s="74">
        <f t="shared" si="33"/>
      </c>
      <c r="DF123" s="74">
        <f t="shared" si="33"/>
      </c>
      <c r="DG123" s="74">
        <f t="shared" si="33"/>
      </c>
      <c r="DH123" s="74">
        <f t="shared" si="33"/>
      </c>
      <c r="DI123" s="74">
        <f t="shared" si="33"/>
      </c>
      <c r="DJ123" s="74">
        <f t="shared" si="33"/>
      </c>
      <c r="DK123" s="74">
        <f t="shared" si="33"/>
      </c>
      <c r="DL123" s="74">
        <f t="shared" si="33"/>
      </c>
      <c r="DM123" s="74">
        <f t="shared" si="33"/>
      </c>
      <c r="DN123" s="74">
        <f t="shared" si="33"/>
      </c>
      <c r="DO123" s="74">
        <f t="shared" si="33"/>
      </c>
      <c r="DP123" s="74">
        <f t="shared" si="33"/>
      </c>
      <c r="DQ123" s="74">
        <f t="shared" si="33"/>
      </c>
      <c r="DR123" s="74">
        <f t="shared" si="33"/>
      </c>
      <c r="DS123" s="74">
        <f t="shared" si="33"/>
      </c>
      <c r="DT123" s="74">
        <f t="shared" si="33"/>
      </c>
      <c r="DU123" s="74">
        <f t="shared" si="33"/>
      </c>
      <c r="DV123" s="74">
        <f t="shared" si="33"/>
      </c>
      <c r="DW123" s="74">
        <f t="shared" si="33"/>
      </c>
      <c r="DX123" s="74">
        <f t="shared" si="33"/>
      </c>
      <c r="DY123" s="74">
        <f t="shared" si="33"/>
      </c>
      <c r="DZ123" s="74">
        <f t="shared" si="33"/>
      </c>
      <c r="EA123" s="74">
        <f aca="true" t="shared" si="34" ref="EA123:GL123">IF(EA115=1,(AVERAGE(EA24:EA30)),"")</f>
      </c>
      <c r="EB123" s="74">
        <f t="shared" si="34"/>
      </c>
      <c r="EC123" s="74">
        <f t="shared" si="34"/>
      </c>
      <c r="ED123" s="74">
        <f t="shared" si="34"/>
      </c>
      <c r="EE123" s="74">
        <f t="shared" si="34"/>
      </c>
      <c r="EF123" s="74">
        <f t="shared" si="34"/>
      </c>
      <c r="EG123" s="74">
        <f t="shared" si="34"/>
      </c>
      <c r="EH123" s="74">
        <f t="shared" si="34"/>
      </c>
      <c r="EI123" s="74">
        <f t="shared" si="34"/>
      </c>
      <c r="EJ123" s="74">
        <f t="shared" si="34"/>
      </c>
      <c r="EK123" s="74">
        <f t="shared" si="34"/>
      </c>
      <c r="EL123" s="74">
        <f t="shared" si="34"/>
      </c>
      <c r="EM123" s="74">
        <f t="shared" si="34"/>
      </c>
      <c r="EN123" s="74">
        <f t="shared" si="34"/>
      </c>
      <c r="EO123" s="74">
        <f t="shared" si="34"/>
      </c>
      <c r="EP123" s="74">
        <f t="shared" si="34"/>
      </c>
      <c r="EQ123" s="74">
        <f t="shared" si="34"/>
      </c>
      <c r="ER123" s="74">
        <f t="shared" si="34"/>
      </c>
      <c r="ES123" s="74">
        <f t="shared" si="34"/>
      </c>
      <c r="ET123" s="74">
        <f t="shared" si="34"/>
      </c>
      <c r="EU123" s="74">
        <f t="shared" si="34"/>
      </c>
      <c r="EV123" s="74">
        <f t="shared" si="34"/>
      </c>
      <c r="EW123" s="74">
        <f t="shared" si="34"/>
      </c>
      <c r="EX123" s="74">
        <f t="shared" si="34"/>
      </c>
      <c r="EY123" s="74">
        <f t="shared" si="34"/>
      </c>
      <c r="EZ123" s="74">
        <f t="shared" si="34"/>
      </c>
      <c r="FA123" s="74">
        <f t="shared" si="34"/>
      </c>
      <c r="FB123" s="74">
        <f t="shared" si="34"/>
      </c>
      <c r="FC123" s="74">
        <f t="shared" si="34"/>
      </c>
      <c r="FD123" s="74">
        <f t="shared" si="34"/>
      </c>
      <c r="FE123" s="74">
        <f t="shared" si="34"/>
      </c>
      <c r="FF123" s="74">
        <f t="shared" si="34"/>
      </c>
      <c r="FG123" s="74">
        <f t="shared" si="34"/>
      </c>
      <c r="FH123" s="74">
        <f t="shared" si="34"/>
      </c>
      <c r="FI123" s="74">
        <f t="shared" si="34"/>
      </c>
      <c r="FJ123" s="74">
        <f t="shared" si="34"/>
      </c>
      <c r="FK123" s="74">
        <f t="shared" si="34"/>
      </c>
      <c r="FL123" s="74">
        <f t="shared" si="34"/>
      </c>
      <c r="FM123" s="74">
        <f t="shared" si="34"/>
      </c>
      <c r="FN123" s="74">
        <f t="shared" si="34"/>
      </c>
      <c r="FO123" s="74">
        <f t="shared" si="34"/>
      </c>
      <c r="FP123" s="74">
        <f t="shared" si="34"/>
      </c>
      <c r="FQ123" s="74">
        <f t="shared" si="34"/>
      </c>
      <c r="FR123" s="74">
        <f t="shared" si="34"/>
      </c>
      <c r="FS123" s="74">
        <f t="shared" si="34"/>
      </c>
      <c r="FT123" s="74">
        <f t="shared" si="34"/>
      </c>
      <c r="FU123" s="74">
        <f t="shared" si="34"/>
      </c>
      <c r="FV123" s="74">
        <f t="shared" si="34"/>
      </c>
      <c r="FW123" s="74">
        <f t="shared" si="34"/>
      </c>
      <c r="FX123" s="74">
        <f t="shared" si="34"/>
      </c>
      <c r="FY123" s="74">
        <f t="shared" si="34"/>
      </c>
      <c r="FZ123" s="74">
        <f t="shared" si="34"/>
      </c>
      <c r="GA123" s="74">
        <f t="shared" si="34"/>
      </c>
      <c r="GB123" s="74">
        <f t="shared" si="34"/>
      </c>
      <c r="GC123" s="74">
        <f t="shared" si="34"/>
      </c>
      <c r="GD123" s="74">
        <f t="shared" si="34"/>
      </c>
      <c r="GE123" s="74">
        <f t="shared" si="34"/>
      </c>
      <c r="GF123" s="74">
        <f t="shared" si="34"/>
      </c>
      <c r="GG123" s="74">
        <f t="shared" si="34"/>
      </c>
      <c r="GH123" s="74">
        <f t="shared" si="34"/>
      </c>
      <c r="GI123" s="74">
        <f t="shared" si="34"/>
      </c>
      <c r="GJ123" s="74">
        <f t="shared" si="34"/>
      </c>
      <c r="GK123" s="74">
        <f t="shared" si="34"/>
      </c>
      <c r="GL123" s="74">
        <f t="shared" si="34"/>
      </c>
      <c r="GM123" s="74">
        <f aca="true" t="shared" si="35" ref="GM123:IV123">IF(GM115=1,(AVERAGE(GM24:GM30)),"")</f>
      </c>
      <c r="GN123" s="74">
        <f t="shared" si="35"/>
      </c>
      <c r="GO123" s="74">
        <f t="shared" si="35"/>
      </c>
      <c r="GP123" s="74">
        <f t="shared" si="35"/>
      </c>
      <c r="GQ123" s="74">
        <f t="shared" si="35"/>
      </c>
      <c r="GR123" s="74">
        <f t="shared" si="35"/>
      </c>
      <c r="GS123" s="74">
        <f t="shared" si="35"/>
      </c>
      <c r="GT123" s="74">
        <f t="shared" si="35"/>
      </c>
      <c r="GU123" s="74">
        <f t="shared" si="35"/>
      </c>
      <c r="GV123" s="74">
        <f t="shared" si="35"/>
      </c>
      <c r="GW123" s="74">
        <f t="shared" si="35"/>
      </c>
      <c r="GX123" s="74">
        <f t="shared" si="35"/>
      </c>
      <c r="GY123" s="74">
        <f t="shared" si="35"/>
      </c>
      <c r="GZ123" s="74">
        <f t="shared" si="35"/>
      </c>
      <c r="HA123" s="74">
        <f t="shared" si="35"/>
      </c>
      <c r="HB123" s="74">
        <f t="shared" si="35"/>
      </c>
      <c r="HC123" s="74">
        <f t="shared" si="35"/>
      </c>
      <c r="HD123" s="74">
        <f t="shared" si="35"/>
      </c>
      <c r="HE123" s="74">
        <f t="shared" si="35"/>
      </c>
      <c r="HF123" s="74">
        <f t="shared" si="35"/>
      </c>
      <c r="HG123" s="74">
        <f t="shared" si="35"/>
      </c>
      <c r="HH123" s="74">
        <f t="shared" si="35"/>
      </c>
      <c r="HI123" s="74">
        <f t="shared" si="35"/>
      </c>
      <c r="HJ123" s="74">
        <f t="shared" si="35"/>
      </c>
      <c r="HK123" s="74">
        <f t="shared" si="35"/>
      </c>
      <c r="HL123" s="74">
        <f t="shared" si="35"/>
      </c>
      <c r="HM123" s="74">
        <f t="shared" si="35"/>
      </c>
      <c r="HN123" s="74">
        <f t="shared" si="35"/>
      </c>
      <c r="HO123" s="74">
        <f t="shared" si="35"/>
      </c>
      <c r="HP123" s="74">
        <f t="shared" si="35"/>
      </c>
      <c r="HQ123" s="74">
        <f t="shared" si="35"/>
      </c>
      <c r="HR123" s="74">
        <f t="shared" si="35"/>
      </c>
      <c r="HS123" s="74">
        <f t="shared" si="35"/>
      </c>
      <c r="HT123" s="74">
        <f t="shared" si="35"/>
      </c>
      <c r="HU123" s="74">
        <f t="shared" si="35"/>
      </c>
      <c r="HV123" s="74">
        <f t="shared" si="35"/>
      </c>
      <c r="HW123" s="74">
        <f t="shared" si="35"/>
      </c>
      <c r="HX123" s="74">
        <f t="shared" si="35"/>
      </c>
      <c r="HY123" s="74">
        <f t="shared" si="35"/>
      </c>
      <c r="HZ123" s="74">
        <f t="shared" si="35"/>
      </c>
      <c r="IA123" s="74">
        <f t="shared" si="35"/>
      </c>
      <c r="IB123" s="74">
        <f t="shared" si="35"/>
      </c>
      <c r="IC123" s="74">
        <f t="shared" si="35"/>
      </c>
      <c r="ID123" s="74">
        <f t="shared" si="35"/>
      </c>
      <c r="IE123" s="74">
        <f t="shared" si="35"/>
      </c>
      <c r="IF123" s="74">
        <f t="shared" si="35"/>
      </c>
      <c r="IG123" s="74">
        <f t="shared" si="35"/>
      </c>
      <c r="IH123" s="74">
        <f t="shared" si="35"/>
      </c>
      <c r="II123" s="74">
        <f t="shared" si="35"/>
      </c>
      <c r="IJ123" s="74">
        <f t="shared" si="35"/>
      </c>
      <c r="IK123" s="74">
        <f t="shared" si="35"/>
      </c>
      <c r="IL123" s="74">
        <f t="shared" si="35"/>
      </c>
      <c r="IM123" s="74">
        <f t="shared" si="35"/>
      </c>
      <c r="IN123" s="74">
        <f t="shared" si="35"/>
      </c>
      <c r="IO123" s="74">
        <f t="shared" si="35"/>
      </c>
      <c r="IP123" s="74">
        <f t="shared" si="35"/>
      </c>
      <c r="IQ123" s="74">
        <f t="shared" si="35"/>
      </c>
      <c r="IR123" s="74">
        <f t="shared" si="35"/>
      </c>
      <c r="IS123" s="74">
        <f t="shared" si="35"/>
      </c>
      <c r="IT123" s="74">
        <f t="shared" si="35"/>
      </c>
      <c r="IU123" s="74">
        <f t="shared" si="35"/>
      </c>
      <c r="IV123" s="74">
        <f t="shared" si="35"/>
      </c>
    </row>
    <row r="124" spans="1:256" s="74" customFormat="1" ht="15" hidden="1">
      <c r="A124" s="73" t="s">
        <v>173</v>
      </c>
      <c r="B124" s="74">
        <f>IF(B115=1,(AVERAGE(B32:B39)),"")</f>
      </c>
      <c r="C124" s="74">
        <f aca="true" t="shared" si="36" ref="C124:BN124">IF(C115=1,(AVERAGE(C32:C39)),"")</f>
      </c>
      <c r="D124" s="74">
        <f t="shared" si="36"/>
      </c>
      <c r="E124" s="74">
        <f t="shared" si="36"/>
      </c>
      <c r="F124" s="74">
        <f t="shared" si="36"/>
      </c>
      <c r="G124" s="74">
        <f t="shared" si="36"/>
      </c>
      <c r="H124" s="74">
        <f t="shared" si="36"/>
      </c>
      <c r="I124" s="74">
        <f t="shared" si="36"/>
      </c>
      <c r="J124" s="74">
        <f t="shared" si="36"/>
      </c>
      <c r="K124" s="74">
        <f t="shared" si="36"/>
      </c>
      <c r="L124" s="74">
        <f t="shared" si="36"/>
      </c>
      <c r="M124" s="74">
        <f t="shared" si="36"/>
      </c>
      <c r="N124" s="74">
        <f t="shared" si="36"/>
      </c>
      <c r="O124" s="74">
        <f t="shared" si="36"/>
      </c>
      <c r="P124" s="74">
        <f t="shared" si="36"/>
      </c>
      <c r="Q124" s="74">
        <f t="shared" si="36"/>
      </c>
      <c r="R124" s="74">
        <f t="shared" si="36"/>
      </c>
      <c r="S124" s="74">
        <f t="shared" si="36"/>
      </c>
      <c r="T124" s="74">
        <f t="shared" si="36"/>
      </c>
      <c r="U124" s="74">
        <f t="shared" si="36"/>
      </c>
      <c r="V124" s="74">
        <f t="shared" si="36"/>
      </c>
      <c r="W124" s="74">
        <f t="shared" si="36"/>
      </c>
      <c r="X124" s="74">
        <f t="shared" si="36"/>
      </c>
      <c r="Y124" s="74">
        <f t="shared" si="36"/>
      </c>
      <c r="Z124" s="74">
        <f t="shared" si="36"/>
      </c>
      <c r="AA124" s="74">
        <f t="shared" si="36"/>
      </c>
      <c r="AB124" s="74">
        <f t="shared" si="36"/>
      </c>
      <c r="AC124" s="74">
        <f t="shared" si="36"/>
      </c>
      <c r="AD124" s="74">
        <f t="shared" si="36"/>
      </c>
      <c r="AE124" s="74">
        <f t="shared" si="36"/>
      </c>
      <c r="AF124" s="74">
        <f t="shared" si="36"/>
      </c>
      <c r="AG124" s="74">
        <f t="shared" si="36"/>
      </c>
      <c r="AH124" s="74">
        <f t="shared" si="36"/>
      </c>
      <c r="AI124" s="74">
        <f t="shared" si="36"/>
      </c>
      <c r="AJ124" s="74">
        <f t="shared" si="36"/>
      </c>
      <c r="AK124" s="74">
        <f t="shared" si="36"/>
      </c>
      <c r="AL124" s="74">
        <f t="shared" si="36"/>
      </c>
      <c r="AM124" s="74">
        <f t="shared" si="36"/>
      </c>
      <c r="AN124" s="74">
        <f t="shared" si="36"/>
      </c>
      <c r="AO124" s="74">
        <f t="shared" si="36"/>
      </c>
      <c r="AP124" s="74">
        <f t="shared" si="36"/>
      </c>
      <c r="AQ124" s="74">
        <f t="shared" si="36"/>
      </c>
      <c r="AR124" s="74">
        <f t="shared" si="36"/>
      </c>
      <c r="AS124" s="74">
        <f t="shared" si="36"/>
      </c>
      <c r="AT124" s="74">
        <f t="shared" si="36"/>
      </c>
      <c r="AU124" s="74">
        <f t="shared" si="36"/>
      </c>
      <c r="AV124" s="74">
        <f t="shared" si="36"/>
      </c>
      <c r="AW124" s="74">
        <f t="shared" si="36"/>
      </c>
      <c r="AX124" s="74">
        <f t="shared" si="36"/>
      </c>
      <c r="AY124" s="74">
        <f t="shared" si="36"/>
      </c>
      <c r="AZ124" s="74">
        <f t="shared" si="36"/>
      </c>
      <c r="BA124" s="74">
        <f t="shared" si="36"/>
      </c>
      <c r="BB124" s="74">
        <f t="shared" si="36"/>
      </c>
      <c r="BC124" s="74">
        <f t="shared" si="36"/>
      </c>
      <c r="BD124" s="74">
        <f t="shared" si="36"/>
      </c>
      <c r="BE124" s="74">
        <f t="shared" si="36"/>
      </c>
      <c r="BF124" s="74">
        <f t="shared" si="36"/>
      </c>
      <c r="BG124" s="74">
        <f t="shared" si="36"/>
      </c>
      <c r="BH124" s="74">
        <f t="shared" si="36"/>
      </c>
      <c r="BI124" s="74">
        <f t="shared" si="36"/>
      </c>
      <c r="BJ124" s="74">
        <f t="shared" si="36"/>
      </c>
      <c r="BK124" s="74">
        <f t="shared" si="36"/>
      </c>
      <c r="BL124" s="74">
        <f t="shared" si="36"/>
      </c>
      <c r="BM124" s="74">
        <f t="shared" si="36"/>
      </c>
      <c r="BN124" s="74">
        <f t="shared" si="36"/>
      </c>
      <c r="BO124" s="74">
        <f aca="true" t="shared" si="37" ref="BO124:DZ124">IF(BO115=1,(AVERAGE(BO32:BO39)),"")</f>
      </c>
      <c r="BP124" s="74">
        <f t="shared" si="37"/>
      </c>
      <c r="BQ124" s="74">
        <f t="shared" si="37"/>
      </c>
      <c r="BR124" s="74">
        <f t="shared" si="37"/>
      </c>
      <c r="BS124" s="74">
        <f t="shared" si="37"/>
      </c>
      <c r="BT124" s="74">
        <f t="shared" si="37"/>
      </c>
      <c r="BU124" s="74">
        <f t="shared" si="37"/>
      </c>
      <c r="BV124" s="74">
        <f t="shared" si="37"/>
      </c>
      <c r="BW124" s="74">
        <f t="shared" si="37"/>
      </c>
      <c r="BX124" s="74">
        <f t="shared" si="37"/>
      </c>
      <c r="BY124" s="74">
        <f t="shared" si="37"/>
      </c>
      <c r="BZ124" s="74">
        <f t="shared" si="37"/>
      </c>
      <c r="CA124" s="74">
        <f t="shared" si="37"/>
      </c>
      <c r="CB124" s="74">
        <f t="shared" si="37"/>
      </c>
      <c r="CC124" s="74">
        <f t="shared" si="37"/>
      </c>
      <c r="CD124" s="74">
        <f t="shared" si="37"/>
      </c>
      <c r="CE124" s="74">
        <f t="shared" si="37"/>
      </c>
      <c r="CF124" s="74">
        <f t="shared" si="37"/>
      </c>
      <c r="CG124" s="74">
        <f t="shared" si="37"/>
      </c>
      <c r="CH124" s="74">
        <f t="shared" si="37"/>
      </c>
      <c r="CI124" s="74">
        <f t="shared" si="37"/>
      </c>
      <c r="CJ124" s="74">
        <f t="shared" si="37"/>
      </c>
      <c r="CK124" s="74">
        <f t="shared" si="37"/>
      </c>
      <c r="CL124" s="74">
        <f t="shared" si="37"/>
      </c>
      <c r="CM124" s="74">
        <f t="shared" si="37"/>
      </c>
      <c r="CN124" s="74">
        <f t="shared" si="37"/>
      </c>
      <c r="CO124" s="74">
        <f t="shared" si="37"/>
      </c>
      <c r="CP124" s="74">
        <f t="shared" si="37"/>
      </c>
      <c r="CQ124" s="74">
        <f t="shared" si="37"/>
      </c>
      <c r="CR124" s="74">
        <f t="shared" si="37"/>
      </c>
      <c r="CS124" s="74">
        <f t="shared" si="37"/>
      </c>
      <c r="CT124" s="74">
        <f t="shared" si="37"/>
      </c>
      <c r="CU124" s="74">
        <f t="shared" si="37"/>
      </c>
      <c r="CV124" s="74">
        <f t="shared" si="37"/>
      </c>
      <c r="CW124" s="74">
        <f t="shared" si="37"/>
      </c>
      <c r="CX124" s="74">
        <f t="shared" si="37"/>
      </c>
      <c r="CY124" s="74">
        <f t="shared" si="37"/>
      </c>
      <c r="CZ124" s="74">
        <f t="shared" si="37"/>
      </c>
      <c r="DA124" s="74">
        <f t="shared" si="37"/>
      </c>
      <c r="DB124" s="74">
        <f t="shared" si="37"/>
      </c>
      <c r="DC124" s="74">
        <f t="shared" si="37"/>
      </c>
      <c r="DD124" s="74">
        <f t="shared" si="37"/>
      </c>
      <c r="DE124" s="74">
        <f t="shared" si="37"/>
      </c>
      <c r="DF124" s="74">
        <f t="shared" si="37"/>
      </c>
      <c r="DG124" s="74">
        <f t="shared" si="37"/>
      </c>
      <c r="DH124" s="74">
        <f t="shared" si="37"/>
      </c>
      <c r="DI124" s="74">
        <f t="shared" si="37"/>
      </c>
      <c r="DJ124" s="74">
        <f t="shared" si="37"/>
      </c>
      <c r="DK124" s="74">
        <f t="shared" si="37"/>
      </c>
      <c r="DL124" s="74">
        <f t="shared" si="37"/>
      </c>
      <c r="DM124" s="74">
        <f t="shared" si="37"/>
      </c>
      <c r="DN124" s="74">
        <f t="shared" si="37"/>
      </c>
      <c r="DO124" s="74">
        <f t="shared" si="37"/>
      </c>
      <c r="DP124" s="74">
        <f t="shared" si="37"/>
      </c>
      <c r="DQ124" s="74">
        <f t="shared" si="37"/>
      </c>
      <c r="DR124" s="74">
        <f t="shared" si="37"/>
      </c>
      <c r="DS124" s="74">
        <f t="shared" si="37"/>
      </c>
      <c r="DT124" s="74">
        <f t="shared" si="37"/>
      </c>
      <c r="DU124" s="74">
        <f t="shared" si="37"/>
      </c>
      <c r="DV124" s="74">
        <f t="shared" si="37"/>
      </c>
      <c r="DW124" s="74">
        <f t="shared" si="37"/>
      </c>
      <c r="DX124" s="74">
        <f t="shared" si="37"/>
      </c>
      <c r="DY124" s="74">
        <f t="shared" si="37"/>
      </c>
      <c r="DZ124" s="74">
        <f t="shared" si="37"/>
      </c>
      <c r="EA124" s="74">
        <f aca="true" t="shared" si="38" ref="EA124:GL124">IF(EA115=1,(AVERAGE(EA32:EA39)),"")</f>
      </c>
      <c r="EB124" s="74">
        <f t="shared" si="38"/>
      </c>
      <c r="EC124" s="74">
        <f t="shared" si="38"/>
      </c>
      <c r="ED124" s="74">
        <f t="shared" si="38"/>
      </c>
      <c r="EE124" s="74">
        <f t="shared" si="38"/>
      </c>
      <c r="EF124" s="74">
        <f t="shared" si="38"/>
      </c>
      <c r="EG124" s="74">
        <f t="shared" si="38"/>
      </c>
      <c r="EH124" s="74">
        <f t="shared" si="38"/>
      </c>
      <c r="EI124" s="74">
        <f t="shared" si="38"/>
      </c>
      <c r="EJ124" s="74">
        <f t="shared" si="38"/>
      </c>
      <c r="EK124" s="74">
        <f t="shared" si="38"/>
      </c>
      <c r="EL124" s="74">
        <f t="shared" si="38"/>
      </c>
      <c r="EM124" s="74">
        <f t="shared" si="38"/>
      </c>
      <c r="EN124" s="74">
        <f t="shared" si="38"/>
      </c>
      <c r="EO124" s="74">
        <f t="shared" si="38"/>
      </c>
      <c r="EP124" s="74">
        <f t="shared" si="38"/>
      </c>
      <c r="EQ124" s="74">
        <f t="shared" si="38"/>
      </c>
      <c r="ER124" s="74">
        <f t="shared" si="38"/>
      </c>
      <c r="ES124" s="74">
        <f t="shared" si="38"/>
      </c>
      <c r="ET124" s="74">
        <f t="shared" si="38"/>
      </c>
      <c r="EU124" s="74">
        <f t="shared" si="38"/>
      </c>
      <c r="EV124" s="74">
        <f t="shared" si="38"/>
      </c>
      <c r="EW124" s="74">
        <f t="shared" si="38"/>
      </c>
      <c r="EX124" s="74">
        <f t="shared" si="38"/>
      </c>
      <c r="EY124" s="74">
        <f t="shared" si="38"/>
      </c>
      <c r="EZ124" s="74">
        <f t="shared" si="38"/>
      </c>
      <c r="FA124" s="74">
        <f t="shared" si="38"/>
      </c>
      <c r="FB124" s="74">
        <f t="shared" si="38"/>
      </c>
      <c r="FC124" s="74">
        <f t="shared" si="38"/>
      </c>
      <c r="FD124" s="74">
        <f t="shared" si="38"/>
      </c>
      <c r="FE124" s="74">
        <f t="shared" si="38"/>
      </c>
      <c r="FF124" s="74">
        <f t="shared" si="38"/>
      </c>
      <c r="FG124" s="74">
        <f t="shared" si="38"/>
      </c>
      <c r="FH124" s="74">
        <f t="shared" si="38"/>
      </c>
      <c r="FI124" s="74">
        <f t="shared" si="38"/>
      </c>
      <c r="FJ124" s="74">
        <f t="shared" si="38"/>
      </c>
      <c r="FK124" s="74">
        <f t="shared" si="38"/>
      </c>
      <c r="FL124" s="74">
        <f t="shared" si="38"/>
      </c>
      <c r="FM124" s="74">
        <f t="shared" si="38"/>
      </c>
      <c r="FN124" s="74">
        <f t="shared" si="38"/>
      </c>
      <c r="FO124" s="74">
        <f t="shared" si="38"/>
      </c>
      <c r="FP124" s="74">
        <f t="shared" si="38"/>
      </c>
      <c r="FQ124" s="74">
        <f t="shared" si="38"/>
      </c>
      <c r="FR124" s="74">
        <f t="shared" si="38"/>
      </c>
      <c r="FS124" s="74">
        <f t="shared" si="38"/>
      </c>
      <c r="FT124" s="74">
        <f t="shared" si="38"/>
      </c>
      <c r="FU124" s="74">
        <f t="shared" si="38"/>
      </c>
      <c r="FV124" s="74">
        <f t="shared" si="38"/>
      </c>
      <c r="FW124" s="74">
        <f t="shared" si="38"/>
      </c>
      <c r="FX124" s="74">
        <f t="shared" si="38"/>
      </c>
      <c r="FY124" s="74">
        <f t="shared" si="38"/>
      </c>
      <c r="FZ124" s="74">
        <f t="shared" si="38"/>
      </c>
      <c r="GA124" s="74">
        <f t="shared" si="38"/>
      </c>
      <c r="GB124" s="74">
        <f t="shared" si="38"/>
      </c>
      <c r="GC124" s="74">
        <f t="shared" si="38"/>
      </c>
      <c r="GD124" s="74">
        <f t="shared" si="38"/>
      </c>
      <c r="GE124" s="74">
        <f t="shared" si="38"/>
      </c>
      <c r="GF124" s="74">
        <f t="shared" si="38"/>
      </c>
      <c r="GG124" s="74">
        <f t="shared" si="38"/>
      </c>
      <c r="GH124" s="74">
        <f t="shared" si="38"/>
      </c>
      <c r="GI124" s="74">
        <f t="shared" si="38"/>
      </c>
      <c r="GJ124" s="74">
        <f t="shared" si="38"/>
      </c>
      <c r="GK124" s="74">
        <f t="shared" si="38"/>
      </c>
      <c r="GL124" s="74">
        <f t="shared" si="38"/>
      </c>
      <c r="GM124" s="74">
        <f aca="true" t="shared" si="39" ref="GM124:IV124">IF(GM115=1,(AVERAGE(GM32:GM39)),"")</f>
      </c>
      <c r="GN124" s="74">
        <f t="shared" si="39"/>
      </c>
      <c r="GO124" s="74">
        <f t="shared" si="39"/>
      </c>
      <c r="GP124" s="74">
        <f t="shared" si="39"/>
      </c>
      <c r="GQ124" s="74">
        <f t="shared" si="39"/>
      </c>
      <c r="GR124" s="74">
        <f t="shared" si="39"/>
      </c>
      <c r="GS124" s="74">
        <f t="shared" si="39"/>
      </c>
      <c r="GT124" s="74">
        <f t="shared" si="39"/>
      </c>
      <c r="GU124" s="74">
        <f t="shared" si="39"/>
      </c>
      <c r="GV124" s="74">
        <f t="shared" si="39"/>
      </c>
      <c r="GW124" s="74">
        <f t="shared" si="39"/>
      </c>
      <c r="GX124" s="74">
        <f t="shared" si="39"/>
      </c>
      <c r="GY124" s="74">
        <f t="shared" si="39"/>
      </c>
      <c r="GZ124" s="74">
        <f t="shared" si="39"/>
      </c>
      <c r="HA124" s="74">
        <f t="shared" si="39"/>
      </c>
      <c r="HB124" s="74">
        <f t="shared" si="39"/>
      </c>
      <c r="HC124" s="74">
        <f t="shared" si="39"/>
      </c>
      <c r="HD124" s="74">
        <f t="shared" si="39"/>
      </c>
      <c r="HE124" s="74">
        <f t="shared" si="39"/>
      </c>
      <c r="HF124" s="74">
        <f t="shared" si="39"/>
      </c>
      <c r="HG124" s="74">
        <f t="shared" si="39"/>
      </c>
      <c r="HH124" s="74">
        <f t="shared" si="39"/>
      </c>
      <c r="HI124" s="74">
        <f t="shared" si="39"/>
      </c>
      <c r="HJ124" s="74">
        <f t="shared" si="39"/>
      </c>
      <c r="HK124" s="74">
        <f t="shared" si="39"/>
      </c>
      <c r="HL124" s="74">
        <f t="shared" si="39"/>
      </c>
      <c r="HM124" s="74">
        <f t="shared" si="39"/>
      </c>
      <c r="HN124" s="74">
        <f t="shared" si="39"/>
      </c>
      <c r="HO124" s="74">
        <f t="shared" si="39"/>
      </c>
      <c r="HP124" s="74">
        <f t="shared" si="39"/>
      </c>
      <c r="HQ124" s="74">
        <f t="shared" si="39"/>
      </c>
      <c r="HR124" s="74">
        <f t="shared" si="39"/>
      </c>
      <c r="HS124" s="74">
        <f t="shared" si="39"/>
      </c>
      <c r="HT124" s="74">
        <f t="shared" si="39"/>
      </c>
      <c r="HU124" s="74">
        <f t="shared" si="39"/>
      </c>
      <c r="HV124" s="74">
        <f t="shared" si="39"/>
      </c>
      <c r="HW124" s="74">
        <f t="shared" si="39"/>
      </c>
      <c r="HX124" s="74">
        <f t="shared" si="39"/>
      </c>
      <c r="HY124" s="74">
        <f t="shared" si="39"/>
      </c>
      <c r="HZ124" s="74">
        <f t="shared" si="39"/>
      </c>
      <c r="IA124" s="74">
        <f t="shared" si="39"/>
      </c>
      <c r="IB124" s="74">
        <f t="shared" si="39"/>
      </c>
      <c r="IC124" s="74">
        <f t="shared" si="39"/>
      </c>
      <c r="ID124" s="74">
        <f t="shared" si="39"/>
      </c>
      <c r="IE124" s="74">
        <f t="shared" si="39"/>
      </c>
      <c r="IF124" s="74">
        <f t="shared" si="39"/>
      </c>
      <c r="IG124" s="74">
        <f t="shared" si="39"/>
      </c>
      <c r="IH124" s="74">
        <f t="shared" si="39"/>
      </c>
      <c r="II124" s="74">
        <f t="shared" si="39"/>
      </c>
      <c r="IJ124" s="74">
        <f t="shared" si="39"/>
      </c>
      <c r="IK124" s="74">
        <f t="shared" si="39"/>
      </c>
      <c r="IL124" s="74">
        <f t="shared" si="39"/>
      </c>
      <c r="IM124" s="74">
        <f t="shared" si="39"/>
      </c>
      <c r="IN124" s="74">
        <f t="shared" si="39"/>
      </c>
      <c r="IO124" s="74">
        <f t="shared" si="39"/>
      </c>
      <c r="IP124" s="74">
        <f t="shared" si="39"/>
      </c>
      <c r="IQ124" s="74">
        <f t="shared" si="39"/>
      </c>
      <c r="IR124" s="74">
        <f t="shared" si="39"/>
      </c>
      <c r="IS124" s="74">
        <f t="shared" si="39"/>
      </c>
      <c r="IT124" s="74">
        <f t="shared" si="39"/>
      </c>
      <c r="IU124" s="74">
        <f t="shared" si="39"/>
      </c>
      <c r="IV124" s="74">
        <f t="shared" si="39"/>
      </c>
    </row>
    <row r="125" s="74" customFormat="1" ht="15" hidden="1">
      <c r="A125" s="73"/>
    </row>
    <row r="126" s="74" customFormat="1" ht="15" hidden="1">
      <c r="A126" s="73" t="s">
        <v>11</v>
      </c>
    </row>
    <row r="127" spans="1:256" s="74" customFormat="1" ht="15" hidden="1">
      <c r="A127" s="73" t="s">
        <v>171</v>
      </c>
      <c r="B127" s="74">
        <f>IF(B115=1,(AVERAGE(B44:B58)),"")</f>
      </c>
      <c r="C127" s="74">
        <f aca="true" t="shared" si="40" ref="C127:BN127">IF(C115=1,(AVERAGE(C44:C58)),"")</f>
      </c>
      <c r="D127" s="74">
        <f t="shared" si="40"/>
      </c>
      <c r="E127" s="74">
        <f t="shared" si="40"/>
      </c>
      <c r="F127" s="74">
        <f t="shared" si="40"/>
      </c>
      <c r="G127" s="74">
        <f t="shared" si="40"/>
      </c>
      <c r="H127" s="74">
        <f t="shared" si="40"/>
      </c>
      <c r="I127" s="74">
        <f t="shared" si="40"/>
      </c>
      <c r="J127" s="74">
        <f t="shared" si="40"/>
      </c>
      <c r="K127" s="74">
        <f t="shared" si="40"/>
      </c>
      <c r="L127" s="74">
        <f t="shared" si="40"/>
      </c>
      <c r="M127" s="74">
        <f t="shared" si="40"/>
      </c>
      <c r="N127" s="74">
        <f t="shared" si="40"/>
      </c>
      <c r="O127" s="74">
        <f t="shared" si="40"/>
      </c>
      <c r="P127" s="74">
        <f t="shared" si="40"/>
      </c>
      <c r="Q127" s="74">
        <f t="shared" si="40"/>
      </c>
      <c r="R127" s="74">
        <f t="shared" si="40"/>
      </c>
      <c r="S127" s="74">
        <f t="shared" si="40"/>
      </c>
      <c r="T127" s="74">
        <f t="shared" si="40"/>
      </c>
      <c r="U127" s="74">
        <f t="shared" si="40"/>
      </c>
      <c r="V127" s="74">
        <f t="shared" si="40"/>
      </c>
      <c r="W127" s="74">
        <f t="shared" si="40"/>
      </c>
      <c r="X127" s="74">
        <f t="shared" si="40"/>
      </c>
      <c r="Y127" s="74">
        <f t="shared" si="40"/>
      </c>
      <c r="Z127" s="74">
        <f t="shared" si="40"/>
      </c>
      <c r="AA127" s="74">
        <f t="shared" si="40"/>
      </c>
      <c r="AB127" s="74">
        <f t="shared" si="40"/>
      </c>
      <c r="AC127" s="74">
        <f t="shared" si="40"/>
      </c>
      <c r="AD127" s="74">
        <f t="shared" si="40"/>
      </c>
      <c r="AE127" s="74">
        <f t="shared" si="40"/>
      </c>
      <c r="AF127" s="74">
        <f t="shared" si="40"/>
      </c>
      <c r="AG127" s="74">
        <f t="shared" si="40"/>
      </c>
      <c r="AH127" s="74">
        <f t="shared" si="40"/>
      </c>
      <c r="AI127" s="74">
        <f t="shared" si="40"/>
      </c>
      <c r="AJ127" s="74">
        <f t="shared" si="40"/>
      </c>
      <c r="AK127" s="74">
        <f t="shared" si="40"/>
      </c>
      <c r="AL127" s="74">
        <f t="shared" si="40"/>
      </c>
      <c r="AM127" s="74">
        <f t="shared" si="40"/>
      </c>
      <c r="AN127" s="74">
        <f t="shared" si="40"/>
      </c>
      <c r="AO127" s="74">
        <f t="shared" si="40"/>
      </c>
      <c r="AP127" s="74">
        <f t="shared" si="40"/>
      </c>
      <c r="AQ127" s="74">
        <f t="shared" si="40"/>
      </c>
      <c r="AR127" s="74">
        <f t="shared" si="40"/>
      </c>
      <c r="AS127" s="74">
        <f t="shared" si="40"/>
      </c>
      <c r="AT127" s="74">
        <f t="shared" si="40"/>
      </c>
      <c r="AU127" s="74">
        <f t="shared" si="40"/>
      </c>
      <c r="AV127" s="74">
        <f t="shared" si="40"/>
      </c>
      <c r="AW127" s="74">
        <f t="shared" si="40"/>
      </c>
      <c r="AX127" s="74">
        <f t="shared" si="40"/>
      </c>
      <c r="AY127" s="74">
        <f t="shared" si="40"/>
      </c>
      <c r="AZ127" s="74">
        <f t="shared" si="40"/>
      </c>
      <c r="BA127" s="74">
        <f t="shared" si="40"/>
      </c>
      <c r="BB127" s="74">
        <f t="shared" si="40"/>
      </c>
      <c r="BC127" s="74">
        <f t="shared" si="40"/>
      </c>
      <c r="BD127" s="74">
        <f t="shared" si="40"/>
      </c>
      <c r="BE127" s="74">
        <f t="shared" si="40"/>
      </c>
      <c r="BF127" s="74">
        <f t="shared" si="40"/>
      </c>
      <c r="BG127" s="74">
        <f t="shared" si="40"/>
      </c>
      <c r="BH127" s="74">
        <f t="shared" si="40"/>
      </c>
      <c r="BI127" s="74">
        <f t="shared" si="40"/>
      </c>
      <c r="BJ127" s="74">
        <f t="shared" si="40"/>
      </c>
      <c r="BK127" s="74">
        <f t="shared" si="40"/>
      </c>
      <c r="BL127" s="74">
        <f t="shared" si="40"/>
      </c>
      <c r="BM127" s="74">
        <f t="shared" si="40"/>
      </c>
      <c r="BN127" s="74">
        <f t="shared" si="40"/>
      </c>
      <c r="BO127" s="74">
        <f aca="true" t="shared" si="41" ref="BO127:DZ127">IF(BO115=1,(AVERAGE(BO44:BO58)),"")</f>
      </c>
      <c r="BP127" s="74">
        <f t="shared" si="41"/>
      </c>
      <c r="BQ127" s="74">
        <f t="shared" si="41"/>
      </c>
      <c r="BR127" s="74">
        <f t="shared" si="41"/>
      </c>
      <c r="BS127" s="74">
        <f t="shared" si="41"/>
      </c>
      <c r="BT127" s="74">
        <f t="shared" si="41"/>
      </c>
      <c r="BU127" s="74">
        <f t="shared" si="41"/>
      </c>
      <c r="BV127" s="74">
        <f t="shared" si="41"/>
      </c>
      <c r="BW127" s="74">
        <f t="shared" si="41"/>
      </c>
      <c r="BX127" s="74">
        <f t="shared" si="41"/>
      </c>
      <c r="BY127" s="74">
        <f t="shared" si="41"/>
      </c>
      <c r="BZ127" s="74">
        <f t="shared" si="41"/>
      </c>
      <c r="CA127" s="74">
        <f t="shared" si="41"/>
      </c>
      <c r="CB127" s="74">
        <f t="shared" si="41"/>
      </c>
      <c r="CC127" s="74">
        <f t="shared" si="41"/>
      </c>
      <c r="CD127" s="74">
        <f t="shared" si="41"/>
      </c>
      <c r="CE127" s="74">
        <f t="shared" si="41"/>
      </c>
      <c r="CF127" s="74">
        <f t="shared" si="41"/>
      </c>
      <c r="CG127" s="74">
        <f t="shared" si="41"/>
      </c>
      <c r="CH127" s="74">
        <f t="shared" si="41"/>
      </c>
      <c r="CI127" s="74">
        <f t="shared" si="41"/>
      </c>
      <c r="CJ127" s="74">
        <f t="shared" si="41"/>
      </c>
      <c r="CK127" s="74">
        <f t="shared" si="41"/>
      </c>
      <c r="CL127" s="74">
        <f t="shared" si="41"/>
      </c>
      <c r="CM127" s="74">
        <f t="shared" si="41"/>
      </c>
      <c r="CN127" s="74">
        <f t="shared" si="41"/>
      </c>
      <c r="CO127" s="74">
        <f t="shared" si="41"/>
      </c>
      <c r="CP127" s="74">
        <f t="shared" si="41"/>
      </c>
      <c r="CQ127" s="74">
        <f t="shared" si="41"/>
      </c>
      <c r="CR127" s="74">
        <f t="shared" si="41"/>
      </c>
      <c r="CS127" s="74">
        <f t="shared" si="41"/>
      </c>
      <c r="CT127" s="74">
        <f t="shared" si="41"/>
      </c>
      <c r="CU127" s="74">
        <f t="shared" si="41"/>
      </c>
      <c r="CV127" s="74">
        <f t="shared" si="41"/>
      </c>
      <c r="CW127" s="74">
        <f t="shared" si="41"/>
      </c>
      <c r="CX127" s="74">
        <f t="shared" si="41"/>
      </c>
      <c r="CY127" s="74">
        <f t="shared" si="41"/>
      </c>
      <c r="CZ127" s="74">
        <f t="shared" si="41"/>
      </c>
      <c r="DA127" s="74">
        <f t="shared" si="41"/>
      </c>
      <c r="DB127" s="74">
        <f t="shared" si="41"/>
      </c>
      <c r="DC127" s="74">
        <f t="shared" si="41"/>
      </c>
      <c r="DD127" s="74">
        <f t="shared" si="41"/>
      </c>
      <c r="DE127" s="74">
        <f t="shared" si="41"/>
      </c>
      <c r="DF127" s="74">
        <f t="shared" si="41"/>
      </c>
      <c r="DG127" s="74">
        <f t="shared" si="41"/>
      </c>
      <c r="DH127" s="74">
        <f t="shared" si="41"/>
      </c>
      <c r="DI127" s="74">
        <f t="shared" si="41"/>
      </c>
      <c r="DJ127" s="74">
        <f t="shared" si="41"/>
      </c>
      <c r="DK127" s="74">
        <f t="shared" si="41"/>
      </c>
      <c r="DL127" s="74">
        <f t="shared" si="41"/>
      </c>
      <c r="DM127" s="74">
        <f t="shared" si="41"/>
      </c>
      <c r="DN127" s="74">
        <f t="shared" si="41"/>
      </c>
      <c r="DO127" s="74">
        <f t="shared" si="41"/>
      </c>
      <c r="DP127" s="74">
        <f t="shared" si="41"/>
      </c>
      <c r="DQ127" s="74">
        <f t="shared" si="41"/>
      </c>
      <c r="DR127" s="74">
        <f t="shared" si="41"/>
      </c>
      <c r="DS127" s="74">
        <f t="shared" si="41"/>
      </c>
      <c r="DT127" s="74">
        <f t="shared" si="41"/>
      </c>
      <c r="DU127" s="74">
        <f t="shared" si="41"/>
      </c>
      <c r="DV127" s="74">
        <f t="shared" si="41"/>
      </c>
      <c r="DW127" s="74">
        <f t="shared" si="41"/>
      </c>
      <c r="DX127" s="74">
        <f t="shared" si="41"/>
      </c>
      <c r="DY127" s="74">
        <f t="shared" si="41"/>
      </c>
      <c r="DZ127" s="74">
        <f t="shared" si="41"/>
      </c>
      <c r="EA127" s="74">
        <f aca="true" t="shared" si="42" ref="EA127:GL127">IF(EA115=1,(AVERAGE(EA44:EA58)),"")</f>
      </c>
      <c r="EB127" s="74">
        <f t="shared" si="42"/>
      </c>
      <c r="EC127" s="74">
        <f t="shared" si="42"/>
      </c>
      <c r="ED127" s="74">
        <f t="shared" si="42"/>
      </c>
      <c r="EE127" s="74">
        <f t="shared" si="42"/>
      </c>
      <c r="EF127" s="74">
        <f t="shared" si="42"/>
      </c>
      <c r="EG127" s="74">
        <f t="shared" si="42"/>
      </c>
      <c r="EH127" s="74">
        <f t="shared" si="42"/>
      </c>
      <c r="EI127" s="74">
        <f t="shared" si="42"/>
      </c>
      <c r="EJ127" s="74">
        <f t="shared" si="42"/>
      </c>
      <c r="EK127" s="74">
        <f t="shared" si="42"/>
      </c>
      <c r="EL127" s="74">
        <f t="shared" si="42"/>
      </c>
      <c r="EM127" s="74">
        <f t="shared" si="42"/>
      </c>
      <c r="EN127" s="74">
        <f t="shared" si="42"/>
      </c>
      <c r="EO127" s="74">
        <f t="shared" si="42"/>
      </c>
      <c r="EP127" s="74">
        <f t="shared" si="42"/>
      </c>
      <c r="EQ127" s="74">
        <f t="shared" si="42"/>
      </c>
      <c r="ER127" s="74">
        <f t="shared" si="42"/>
      </c>
      <c r="ES127" s="74">
        <f t="shared" si="42"/>
      </c>
      <c r="ET127" s="74">
        <f t="shared" si="42"/>
      </c>
      <c r="EU127" s="74">
        <f t="shared" si="42"/>
      </c>
      <c r="EV127" s="74">
        <f t="shared" si="42"/>
      </c>
      <c r="EW127" s="74">
        <f t="shared" si="42"/>
      </c>
      <c r="EX127" s="74">
        <f t="shared" si="42"/>
      </c>
      <c r="EY127" s="74">
        <f t="shared" si="42"/>
      </c>
      <c r="EZ127" s="74">
        <f t="shared" si="42"/>
      </c>
      <c r="FA127" s="74">
        <f t="shared" si="42"/>
      </c>
      <c r="FB127" s="74">
        <f t="shared" si="42"/>
      </c>
      <c r="FC127" s="74">
        <f t="shared" si="42"/>
      </c>
      <c r="FD127" s="74">
        <f t="shared" si="42"/>
      </c>
      <c r="FE127" s="74">
        <f t="shared" si="42"/>
      </c>
      <c r="FF127" s="74">
        <f t="shared" si="42"/>
      </c>
      <c r="FG127" s="74">
        <f t="shared" si="42"/>
      </c>
      <c r="FH127" s="74">
        <f t="shared" si="42"/>
      </c>
      <c r="FI127" s="74">
        <f t="shared" si="42"/>
      </c>
      <c r="FJ127" s="74">
        <f t="shared" si="42"/>
      </c>
      <c r="FK127" s="74">
        <f t="shared" si="42"/>
      </c>
      <c r="FL127" s="74">
        <f t="shared" si="42"/>
      </c>
      <c r="FM127" s="74">
        <f t="shared" si="42"/>
      </c>
      <c r="FN127" s="74">
        <f t="shared" si="42"/>
      </c>
      <c r="FO127" s="74">
        <f t="shared" si="42"/>
      </c>
      <c r="FP127" s="74">
        <f t="shared" si="42"/>
      </c>
      <c r="FQ127" s="74">
        <f t="shared" si="42"/>
      </c>
      <c r="FR127" s="74">
        <f t="shared" si="42"/>
      </c>
      <c r="FS127" s="74">
        <f t="shared" si="42"/>
      </c>
      <c r="FT127" s="74">
        <f t="shared" si="42"/>
      </c>
      <c r="FU127" s="74">
        <f t="shared" si="42"/>
      </c>
      <c r="FV127" s="74">
        <f t="shared" si="42"/>
      </c>
      <c r="FW127" s="74">
        <f t="shared" si="42"/>
      </c>
      <c r="FX127" s="74">
        <f t="shared" si="42"/>
      </c>
      <c r="FY127" s="74">
        <f t="shared" si="42"/>
      </c>
      <c r="FZ127" s="74">
        <f t="shared" si="42"/>
      </c>
      <c r="GA127" s="74">
        <f t="shared" si="42"/>
      </c>
      <c r="GB127" s="74">
        <f t="shared" si="42"/>
      </c>
      <c r="GC127" s="74">
        <f t="shared" si="42"/>
      </c>
      <c r="GD127" s="74">
        <f t="shared" si="42"/>
      </c>
      <c r="GE127" s="74">
        <f t="shared" si="42"/>
      </c>
      <c r="GF127" s="74">
        <f t="shared" si="42"/>
      </c>
      <c r="GG127" s="74">
        <f t="shared" si="42"/>
      </c>
      <c r="GH127" s="74">
        <f t="shared" si="42"/>
      </c>
      <c r="GI127" s="74">
        <f t="shared" si="42"/>
      </c>
      <c r="GJ127" s="74">
        <f t="shared" si="42"/>
      </c>
      <c r="GK127" s="74">
        <f t="shared" si="42"/>
      </c>
      <c r="GL127" s="74">
        <f t="shared" si="42"/>
      </c>
      <c r="GM127" s="74">
        <f aca="true" t="shared" si="43" ref="GM127:IV127">IF(GM115=1,(AVERAGE(GM44:GM58)),"")</f>
      </c>
      <c r="GN127" s="74">
        <f t="shared" si="43"/>
      </c>
      <c r="GO127" s="74">
        <f t="shared" si="43"/>
      </c>
      <c r="GP127" s="74">
        <f t="shared" si="43"/>
      </c>
      <c r="GQ127" s="74">
        <f t="shared" si="43"/>
      </c>
      <c r="GR127" s="74">
        <f t="shared" si="43"/>
      </c>
      <c r="GS127" s="74">
        <f t="shared" si="43"/>
      </c>
      <c r="GT127" s="74">
        <f t="shared" si="43"/>
      </c>
      <c r="GU127" s="74">
        <f t="shared" si="43"/>
      </c>
      <c r="GV127" s="74">
        <f t="shared" si="43"/>
      </c>
      <c r="GW127" s="74">
        <f t="shared" si="43"/>
      </c>
      <c r="GX127" s="74">
        <f t="shared" si="43"/>
      </c>
      <c r="GY127" s="74">
        <f t="shared" si="43"/>
      </c>
      <c r="GZ127" s="74">
        <f t="shared" si="43"/>
      </c>
      <c r="HA127" s="74">
        <f t="shared" si="43"/>
      </c>
      <c r="HB127" s="74">
        <f t="shared" si="43"/>
      </c>
      <c r="HC127" s="74">
        <f t="shared" si="43"/>
      </c>
      <c r="HD127" s="74">
        <f t="shared" si="43"/>
      </c>
      <c r="HE127" s="74">
        <f t="shared" si="43"/>
      </c>
      <c r="HF127" s="74">
        <f t="shared" si="43"/>
      </c>
      <c r="HG127" s="74">
        <f t="shared" si="43"/>
      </c>
      <c r="HH127" s="74">
        <f t="shared" si="43"/>
      </c>
      <c r="HI127" s="74">
        <f t="shared" si="43"/>
      </c>
      <c r="HJ127" s="74">
        <f t="shared" si="43"/>
      </c>
      <c r="HK127" s="74">
        <f t="shared" si="43"/>
      </c>
      <c r="HL127" s="74">
        <f t="shared" si="43"/>
      </c>
      <c r="HM127" s="74">
        <f t="shared" si="43"/>
      </c>
      <c r="HN127" s="74">
        <f t="shared" si="43"/>
      </c>
      <c r="HO127" s="74">
        <f t="shared" si="43"/>
      </c>
      <c r="HP127" s="74">
        <f t="shared" si="43"/>
      </c>
      <c r="HQ127" s="74">
        <f t="shared" si="43"/>
      </c>
      <c r="HR127" s="74">
        <f t="shared" si="43"/>
      </c>
      <c r="HS127" s="74">
        <f t="shared" si="43"/>
      </c>
      <c r="HT127" s="74">
        <f t="shared" si="43"/>
      </c>
      <c r="HU127" s="74">
        <f t="shared" si="43"/>
      </c>
      <c r="HV127" s="74">
        <f t="shared" si="43"/>
      </c>
      <c r="HW127" s="74">
        <f t="shared" si="43"/>
      </c>
      <c r="HX127" s="74">
        <f t="shared" si="43"/>
      </c>
      <c r="HY127" s="74">
        <f t="shared" si="43"/>
      </c>
      <c r="HZ127" s="74">
        <f t="shared" si="43"/>
      </c>
      <c r="IA127" s="74">
        <f t="shared" si="43"/>
      </c>
      <c r="IB127" s="74">
        <f t="shared" si="43"/>
      </c>
      <c r="IC127" s="74">
        <f t="shared" si="43"/>
      </c>
      <c r="ID127" s="74">
        <f t="shared" si="43"/>
      </c>
      <c r="IE127" s="74">
        <f t="shared" si="43"/>
      </c>
      <c r="IF127" s="74">
        <f t="shared" si="43"/>
      </c>
      <c r="IG127" s="74">
        <f t="shared" si="43"/>
      </c>
      <c r="IH127" s="74">
        <f t="shared" si="43"/>
      </c>
      <c r="II127" s="74">
        <f t="shared" si="43"/>
      </c>
      <c r="IJ127" s="74">
        <f t="shared" si="43"/>
      </c>
      <c r="IK127" s="74">
        <f t="shared" si="43"/>
      </c>
      <c r="IL127" s="74">
        <f t="shared" si="43"/>
      </c>
      <c r="IM127" s="74">
        <f t="shared" si="43"/>
      </c>
      <c r="IN127" s="74">
        <f t="shared" si="43"/>
      </c>
      <c r="IO127" s="74">
        <f t="shared" si="43"/>
      </c>
      <c r="IP127" s="74">
        <f t="shared" si="43"/>
      </c>
      <c r="IQ127" s="74">
        <f t="shared" si="43"/>
      </c>
      <c r="IR127" s="74">
        <f t="shared" si="43"/>
      </c>
      <c r="IS127" s="74">
        <f t="shared" si="43"/>
      </c>
      <c r="IT127" s="74">
        <f t="shared" si="43"/>
      </c>
      <c r="IU127" s="74">
        <f t="shared" si="43"/>
      </c>
      <c r="IV127" s="74">
        <f t="shared" si="43"/>
      </c>
    </row>
    <row r="128" spans="1:256" s="74" customFormat="1" ht="15" hidden="1">
      <c r="A128" s="73" t="s">
        <v>172</v>
      </c>
      <c r="B128" s="74">
        <f>IF(B115=1,(AVERAGE(B60:B66)),"")</f>
      </c>
      <c r="C128" s="74">
        <f aca="true" t="shared" si="44" ref="C128:BN128">IF(C115=1,(AVERAGE(C60:C66)),"")</f>
      </c>
      <c r="D128" s="74">
        <f t="shared" si="44"/>
      </c>
      <c r="E128" s="74">
        <f t="shared" si="44"/>
      </c>
      <c r="F128" s="74">
        <f t="shared" si="44"/>
      </c>
      <c r="G128" s="74">
        <f t="shared" si="44"/>
      </c>
      <c r="H128" s="74">
        <f t="shared" si="44"/>
      </c>
      <c r="I128" s="74">
        <f t="shared" si="44"/>
      </c>
      <c r="J128" s="74">
        <f t="shared" si="44"/>
      </c>
      <c r="K128" s="74">
        <f t="shared" si="44"/>
      </c>
      <c r="L128" s="74">
        <f t="shared" si="44"/>
      </c>
      <c r="M128" s="74">
        <f t="shared" si="44"/>
      </c>
      <c r="N128" s="74">
        <f t="shared" si="44"/>
      </c>
      <c r="O128" s="74">
        <f t="shared" si="44"/>
      </c>
      <c r="P128" s="74">
        <f t="shared" si="44"/>
      </c>
      <c r="Q128" s="74">
        <f t="shared" si="44"/>
      </c>
      <c r="R128" s="74">
        <f t="shared" si="44"/>
      </c>
      <c r="S128" s="74">
        <f t="shared" si="44"/>
      </c>
      <c r="T128" s="74">
        <f t="shared" si="44"/>
      </c>
      <c r="U128" s="74">
        <f t="shared" si="44"/>
      </c>
      <c r="V128" s="74">
        <f t="shared" si="44"/>
      </c>
      <c r="W128" s="74">
        <f t="shared" si="44"/>
      </c>
      <c r="X128" s="74">
        <f t="shared" si="44"/>
      </c>
      <c r="Y128" s="74">
        <f t="shared" si="44"/>
      </c>
      <c r="Z128" s="74">
        <f t="shared" si="44"/>
      </c>
      <c r="AA128" s="74">
        <f t="shared" si="44"/>
      </c>
      <c r="AB128" s="74">
        <f t="shared" si="44"/>
      </c>
      <c r="AC128" s="74">
        <f t="shared" si="44"/>
      </c>
      <c r="AD128" s="74">
        <f t="shared" si="44"/>
      </c>
      <c r="AE128" s="74">
        <f t="shared" si="44"/>
      </c>
      <c r="AF128" s="74">
        <f t="shared" si="44"/>
      </c>
      <c r="AG128" s="74">
        <f t="shared" si="44"/>
      </c>
      <c r="AH128" s="74">
        <f t="shared" si="44"/>
      </c>
      <c r="AI128" s="74">
        <f t="shared" si="44"/>
      </c>
      <c r="AJ128" s="74">
        <f t="shared" si="44"/>
      </c>
      <c r="AK128" s="74">
        <f t="shared" si="44"/>
      </c>
      <c r="AL128" s="74">
        <f t="shared" si="44"/>
      </c>
      <c r="AM128" s="74">
        <f t="shared" si="44"/>
      </c>
      <c r="AN128" s="74">
        <f t="shared" si="44"/>
      </c>
      <c r="AO128" s="74">
        <f t="shared" si="44"/>
      </c>
      <c r="AP128" s="74">
        <f t="shared" si="44"/>
      </c>
      <c r="AQ128" s="74">
        <f t="shared" si="44"/>
      </c>
      <c r="AR128" s="74">
        <f t="shared" si="44"/>
      </c>
      <c r="AS128" s="74">
        <f t="shared" si="44"/>
      </c>
      <c r="AT128" s="74">
        <f t="shared" si="44"/>
      </c>
      <c r="AU128" s="74">
        <f t="shared" si="44"/>
      </c>
      <c r="AV128" s="74">
        <f t="shared" si="44"/>
      </c>
      <c r="AW128" s="74">
        <f t="shared" si="44"/>
      </c>
      <c r="AX128" s="74">
        <f t="shared" si="44"/>
      </c>
      <c r="AY128" s="74">
        <f t="shared" si="44"/>
      </c>
      <c r="AZ128" s="74">
        <f t="shared" si="44"/>
      </c>
      <c r="BA128" s="74">
        <f t="shared" si="44"/>
      </c>
      <c r="BB128" s="74">
        <f t="shared" si="44"/>
      </c>
      <c r="BC128" s="74">
        <f t="shared" si="44"/>
      </c>
      <c r="BD128" s="74">
        <f t="shared" si="44"/>
      </c>
      <c r="BE128" s="74">
        <f t="shared" si="44"/>
      </c>
      <c r="BF128" s="74">
        <f t="shared" si="44"/>
      </c>
      <c r="BG128" s="74">
        <f t="shared" si="44"/>
      </c>
      <c r="BH128" s="74">
        <f t="shared" si="44"/>
      </c>
      <c r="BI128" s="74">
        <f t="shared" si="44"/>
      </c>
      <c r="BJ128" s="74">
        <f t="shared" si="44"/>
      </c>
      <c r="BK128" s="74">
        <f t="shared" si="44"/>
      </c>
      <c r="BL128" s="74">
        <f t="shared" si="44"/>
      </c>
      <c r="BM128" s="74">
        <f t="shared" si="44"/>
      </c>
      <c r="BN128" s="74">
        <f t="shared" si="44"/>
      </c>
      <c r="BO128" s="74">
        <f aca="true" t="shared" si="45" ref="BO128:DZ128">IF(BO115=1,(AVERAGE(BO60:BO66)),"")</f>
      </c>
      <c r="BP128" s="74">
        <f t="shared" si="45"/>
      </c>
      <c r="BQ128" s="74">
        <f t="shared" si="45"/>
      </c>
      <c r="BR128" s="74">
        <f t="shared" si="45"/>
      </c>
      <c r="BS128" s="74">
        <f t="shared" si="45"/>
      </c>
      <c r="BT128" s="74">
        <f t="shared" si="45"/>
      </c>
      <c r="BU128" s="74">
        <f t="shared" si="45"/>
      </c>
      <c r="BV128" s="74">
        <f t="shared" si="45"/>
      </c>
      <c r="BW128" s="74">
        <f t="shared" si="45"/>
      </c>
      <c r="BX128" s="74">
        <f t="shared" si="45"/>
      </c>
      <c r="BY128" s="74">
        <f t="shared" si="45"/>
      </c>
      <c r="BZ128" s="74">
        <f t="shared" si="45"/>
      </c>
      <c r="CA128" s="74">
        <f t="shared" si="45"/>
      </c>
      <c r="CB128" s="74">
        <f t="shared" si="45"/>
      </c>
      <c r="CC128" s="74">
        <f t="shared" si="45"/>
      </c>
      <c r="CD128" s="74">
        <f t="shared" si="45"/>
      </c>
      <c r="CE128" s="74">
        <f t="shared" si="45"/>
      </c>
      <c r="CF128" s="74">
        <f t="shared" si="45"/>
      </c>
      <c r="CG128" s="74">
        <f t="shared" si="45"/>
      </c>
      <c r="CH128" s="74">
        <f t="shared" si="45"/>
      </c>
      <c r="CI128" s="74">
        <f t="shared" si="45"/>
      </c>
      <c r="CJ128" s="74">
        <f t="shared" si="45"/>
      </c>
      <c r="CK128" s="74">
        <f t="shared" si="45"/>
      </c>
      <c r="CL128" s="74">
        <f t="shared" si="45"/>
      </c>
      <c r="CM128" s="74">
        <f t="shared" si="45"/>
      </c>
      <c r="CN128" s="74">
        <f t="shared" si="45"/>
      </c>
      <c r="CO128" s="74">
        <f t="shared" si="45"/>
      </c>
      <c r="CP128" s="74">
        <f t="shared" si="45"/>
      </c>
      <c r="CQ128" s="74">
        <f t="shared" si="45"/>
      </c>
      <c r="CR128" s="74">
        <f t="shared" si="45"/>
      </c>
      <c r="CS128" s="74">
        <f t="shared" si="45"/>
      </c>
      <c r="CT128" s="74">
        <f t="shared" si="45"/>
      </c>
      <c r="CU128" s="74">
        <f t="shared" si="45"/>
      </c>
      <c r="CV128" s="74">
        <f t="shared" si="45"/>
      </c>
      <c r="CW128" s="74">
        <f t="shared" si="45"/>
      </c>
      <c r="CX128" s="74">
        <f t="shared" si="45"/>
      </c>
      <c r="CY128" s="74">
        <f t="shared" si="45"/>
      </c>
      <c r="CZ128" s="74">
        <f t="shared" si="45"/>
      </c>
      <c r="DA128" s="74">
        <f t="shared" si="45"/>
      </c>
      <c r="DB128" s="74">
        <f t="shared" si="45"/>
      </c>
      <c r="DC128" s="74">
        <f t="shared" si="45"/>
      </c>
      <c r="DD128" s="74">
        <f t="shared" si="45"/>
      </c>
      <c r="DE128" s="74">
        <f t="shared" si="45"/>
      </c>
      <c r="DF128" s="74">
        <f t="shared" si="45"/>
      </c>
      <c r="DG128" s="74">
        <f t="shared" si="45"/>
      </c>
      <c r="DH128" s="74">
        <f t="shared" si="45"/>
      </c>
      <c r="DI128" s="74">
        <f t="shared" si="45"/>
      </c>
      <c r="DJ128" s="74">
        <f t="shared" si="45"/>
      </c>
      <c r="DK128" s="74">
        <f t="shared" si="45"/>
      </c>
      <c r="DL128" s="74">
        <f t="shared" si="45"/>
      </c>
      <c r="DM128" s="74">
        <f t="shared" si="45"/>
      </c>
      <c r="DN128" s="74">
        <f t="shared" si="45"/>
      </c>
      <c r="DO128" s="74">
        <f t="shared" si="45"/>
      </c>
      <c r="DP128" s="74">
        <f t="shared" si="45"/>
      </c>
      <c r="DQ128" s="74">
        <f t="shared" si="45"/>
      </c>
      <c r="DR128" s="74">
        <f t="shared" si="45"/>
      </c>
      <c r="DS128" s="74">
        <f t="shared" si="45"/>
      </c>
      <c r="DT128" s="74">
        <f t="shared" si="45"/>
      </c>
      <c r="DU128" s="74">
        <f t="shared" si="45"/>
      </c>
      <c r="DV128" s="74">
        <f t="shared" si="45"/>
      </c>
      <c r="DW128" s="74">
        <f t="shared" si="45"/>
      </c>
      <c r="DX128" s="74">
        <f t="shared" si="45"/>
      </c>
      <c r="DY128" s="74">
        <f t="shared" si="45"/>
      </c>
      <c r="DZ128" s="74">
        <f t="shared" si="45"/>
      </c>
      <c r="EA128" s="74">
        <f aca="true" t="shared" si="46" ref="EA128:GL128">IF(EA115=1,(AVERAGE(EA60:EA66)),"")</f>
      </c>
      <c r="EB128" s="74">
        <f t="shared" si="46"/>
      </c>
      <c r="EC128" s="74">
        <f t="shared" si="46"/>
      </c>
      <c r="ED128" s="74">
        <f t="shared" si="46"/>
      </c>
      <c r="EE128" s="74">
        <f t="shared" si="46"/>
      </c>
      <c r="EF128" s="74">
        <f t="shared" si="46"/>
      </c>
      <c r="EG128" s="74">
        <f t="shared" si="46"/>
      </c>
      <c r="EH128" s="74">
        <f t="shared" si="46"/>
      </c>
      <c r="EI128" s="74">
        <f t="shared" si="46"/>
      </c>
      <c r="EJ128" s="74">
        <f t="shared" si="46"/>
      </c>
      <c r="EK128" s="74">
        <f t="shared" si="46"/>
      </c>
      <c r="EL128" s="74">
        <f t="shared" si="46"/>
      </c>
      <c r="EM128" s="74">
        <f t="shared" si="46"/>
      </c>
      <c r="EN128" s="74">
        <f t="shared" si="46"/>
      </c>
      <c r="EO128" s="74">
        <f t="shared" si="46"/>
      </c>
      <c r="EP128" s="74">
        <f t="shared" si="46"/>
      </c>
      <c r="EQ128" s="74">
        <f t="shared" si="46"/>
      </c>
      <c r="ER128" s="74">
        <f t="shared" si="46"/>
      </c>
      <c r="ES128" s="74">
        <f t="shared" si="46"/>
      </c>
      <c r="ET128" s="74">
        <f t="shared" si="46"/>
      </c>
      <c r="EU128" s="74">
        <f t="shared" si="46"/>
      </c>
      <c r="EV128" s="74">
        <f t="shared" si="46"/>
      </c>
      <c r="EW128" s="74">
        <f t="shared" si="46"/>
      </c>
      <c r="EX128" s="74">
        <f t="shared" si="46"/>
      </c>
      <c r="EY128" s="74">
        <f t="shared" si="46"/>
      </c>
      <c r="EZ128" s="74">
        <f t="shared" si="46"/>
      </c>
      <c r="FA128" s="74">
        <f t="shared" si="46"/>
      </c>
      <c r="FB128" s="74">
        <f t="shared" si="46"/>
      </c>
      <c r="FC128" s="74">
        <f t="shared" si="46"/>
      </c>
      <c r="FD128" s="74">
        <f t="shared" si="46"/>
      </c>
      <c r="FE128" s="74">
        <f t="shared" si="46"/>
      </c>
      <c r="FF128" s="74">
        <f t="shared" si="46"/>
      </c>
      <c r="FG128" s="74">
        <f t="shared" si="46"/>
      </c>
      <c r="FH128" s="74">
        <f t="shared" si="46"/>
      </c>
      <c r="FI128" s="74">
        <f t="shared" si="46"/>
      </c>
      <c r="FJ128" s="74">
        <f t="shared" si="46"/>
      </c>
      <c r="FK128" s="74">
        <f t="shared" si="46"/>
      </c>
      <c r="FL128" s="74">
        <f t="shared" si="46"/>
      </c>
      <c r="FM128" s="74">
        <f t="shared" si="46"/>
      </c>
      <c r="FN128" s="74">
        <f t="shared" si="46"/>
      </c>
      <c r="FO128" s="74">
        <f t="shared" si="46"/>
      </c>
      <c r="FP128" s="74">
        <f t="shared" si="46"/>
      </c>
      <c r="FQ128" s="74">
        <f t="shared" si="46"/>
      </c>
      <c r="FR128" s="74">
        <f t="shared" si="46"/>
      </c>
      <c r="FS128" s="74">
        <f t="shared" si="46"/>
      </c>
      <c r="FT128" s="74">
        <f t="shared" si="46"/>
      </c>
      <c r="FU128" s="74">
        <f t="shared" si="46"/>
      </c>
      <c r="FV128" s="74">
        <f t="shared" si="46"/>
      </c>
      <c r="FW128" s="74">
        <f t="shared" si="46"/>
      </c>
      <c r="FX128" s="74">
        <f t="shared" si="46"/>
      </c>
      <c r="FY128" s="74">
        <f t="shared" si="46"/>
      </c>
      <c r="FZ128" s="74">
        <f t="shared" si="46"/>
      </c>
      <c r="GA128" s="74">
        <f t="shared" si="46"/>
      </c>
      <c r="GB128" s="74">
        <f t="shared" si="46"/>
      </c>
      <c r="GC128" s="74">
        <f t="shared" si="46"/>
      </c>
      <c r="GD128" s="74">
        <f t="shared" si="46"/>
      </c>
      <c r="GE128" s="74">
        <f t="shared" si="46"/>
      </c>
      <c r="GF128" s="74">
        <f t="shared" si="46"/>
      </c>
      <c r="GG128" s="74">
        <f t="shared" si="46"/>
      </c>
      <c r="GH128" s="74">
        <f t="shared" si="46"/>
      </c>
      <c r="GI128" s="74">
        <f t="shared" si="46"/>
      </c>
      <c r="GJ128" s="74">
        <f t="shared" si="46"/>
      </c>
      <c r="GK128" s="74">
        <f t="shared" si="46"/>
      </c>
      <c r="GL128" s="74">
        <f t="shared" si="46"/>
      </c>
      <c r="GM128" s="74">
        <f aca="true" t="shared" si="47" ref="GM128:IV128">IF(GM115=1,(AVERAGE(GM60:GM66)),"")</f>
      </c>
      <c r="GN128" s="74">
        <f t="shared" si="47"/>
      </c>
      <c r="GO128" s="74">
        <f t="shared" si="47"/>
      </c>
      <c r="GP128" s="74">
        <f t="shared" si="47"/>
      </c>
      <c r="GQ128" s="74">
        <f t="shared" si="47"/>
      </c>
      <c r="GR128" s="74">
        <f t="shared" si="47"/>
      </c>
      <c r="GS128" s="74">
        <f t="shared" si="47"/>
      </c>
      <c r="GT128" s="74">
        <f t="shared" si="47"/>
      </c>
      <c r="GU128" s="74">
        <f t="shared" si="47"/>
      </c>
      <c r="GV128" s="74">
        <f t="shared" si="47"/>
      </c>
      <c r="GW128" s="74">
        <f t="shared" si="47"/>
      </c>
      <c r="GX128" s="74">
        <f t="shared" si="47"/>
      </c>
      <c r="GY128" s="74">
        <f t="shared" si="47"/>
      </c>
      <c r="GZ128" s="74">
        <f t="shared" si="47"/>
      </c>
      <c r="HA128" s="74">
        <f t="shared" si="47"/>
      </c>
      <c r="HB128" s="74">
        <f t="shared" si="47"/>
      </c>
      <c r="HC128" s="74">
        <f t="shared" si="47"/>
      </c>
      <c r="HD128" s="74">
        <f t="shared" si="47"/>
      </c>
      <c r="HE128" s="74">
        <f t="shared" si="47"/>
      </c>
      <c r="HF128" s="74">
        <f t="shared" si="47"/>
      </c>
      <c r="HG128" s="74">
        <f t="shared" si="47"/>
      </c>
      <c r="HH128" s="74">
        <f t="shared" si="47"/>
      </c>
      <c r="HI128" s="74">
        <f t="shared" si="47"/>
      </c>
      <c r="HJ128" s="74">
        <f t="shared" si="47"/>
      </c>
      <c r="HK128" s="74">
        <f t="shared" si="47"/>
      </c>
      <c r="HL128" s="74">
        <f t="shared" si="47"/>
      </c>
      <c r="HM128" s="74">
        <f t="shared" si="47"/>
      </c>
      <c r="HN128" s="74">
        <f t="shared" si="47"/>
      </c>
      <c r="HO128" s="74">
        <f t="shared" si="47"/>
      </c>
      <c r="HP128" s="74">
        <f t="shared" si="47"/>
      </c>
      <c r="HQ128" s="74">
        <f t="shared" si="47"/>
      </c>
      <c r="HR128" s="74">
        <f t="shared" si="47"/>
      </c>
      <c r="HS128" s="74">
        <f t="shared" si="47"/>
      </c>
      <c r="HT128" s="74">
        <f t="shared" si="47"/>
      </c>
      <c r="HU128" s="74">
        <f t="shared" si="47"/>
      </c>
      <c r="HV128" s="74">
        <f t="shared" si="47"/>
      </c>
      <c r="HW128" s="74">
        <f t="shared" si="47"/>
      </c>
      <c r="HX128" s="74">
        <f t="shared" si="47"/>
      </c>
      <c r="HY128" s="74">
        <f t="shared" si="47"/>
      </c>
      <c r="HZ128" s="74">
        <f t="shared" si="47"/>
      </c>
      <c r="IA128" s="74">
        <f t="shared" si="47"/>
      </c>
      <c r="IB128" s="74">
        <f t="shared" si="47"/>
      </c>
      <c r="IC128" s="74">
        <f t="shared" si="47"/>
      </c>
      <c r="ID128" s="74">
        <f t="shared" si="47"/>
      </c>
      <c r="IE128" s="74">
        <f t="shared" si="47"/>
      </c>
      <c r="IF128" s="74">
        <f t="shared" si="47"/>
      </c>
      <c r="IG128" s="74">
        <f t="shared" si="47"/>
      </c>
      <c r="IH128" s="74">
        <f t="shared" si="47"/>
      </c>
      <c r="II128" s="74">
        <f t="shared" si="47"/>
      </c>
      <c r="IJ128" s="74">
        <f t="shared" si="47"/>
      </c>
      <c r="IK128" s="74">
        <f t="shared" si="47"/>
      </c>
      <c r="IL128" s="74">
        <f t="shared" si="47"/>
      </c>
      <c r="IM128" s="74">
        <f t="shared" si="47"/>
      </c>
      <c r="IN128" s="74">
        <f t="shared" si="47"/>
      </c>
      <c r="IO128" s="74">
        <f t="shared" si="47"/>
      </c>
      <c r="IP128" s="74">
        <f t="shared" si="47"/>
      </c>
      <c r="IQ128" s="74">
        <f t="shared" si="47"/>
      </c>
      <c r="IR128" s="74">
        <f t="shared" si="47"/>
      </c>
      <c r="IS128" s="74">
        <f t="shared" si="47"/>
      </c>
      <c r="IT128" s="74">
        <f t="shared" si="47"/>
      </c>
      <c r="IU128" s="74">
        <f t="shared" si="47"/>
      </c>
      <c r="IV128" s="74">
        <f t="shared" si="47"/>
      </c>
    </row>
    <row r="129" spans="1:256" s="74" customFormat="1" ht="15" hidden="1">
      <c r="A129" s="73" t="s">
        <v>173</v>
      </c>
      <c r="B129" s="74">
        <f>IF(B115=1,(AVERAGE(B68:B75)),"")</f>
      </c>
      <c r="C129" s="74">
        <f aca="true" t="shared" si="48" ref="C129:BN129">IF(C115=1,(AVERAGE(C68:C75)),"")</f>
      </c>
      <c r="D129" s="74">
        <f t="shared" si="48"/>
      </c>
      <c r="E129" s="74">
        <f t="shared" si="48"/>
      </c>
      <c r="F129" s="74">
        <f t="shared" si="48"/>
      </c>
      <c r="G129" s="74">
        <f t="shared" si="48"/>
      </c>
      <c r="H129" s="74">
        <f t="shared" si="48"/>
      </c>
      <c r="I129" s="74">
        <f t="shared" si="48"/>
      </c>
      <c r="J129" s="74">
        <f t="shared" si="48"/>
      </c>
      <c r="K129" s="74">
        <f t="shared" si="48"/>
      </c>
      <c r="L129" s="74">
        <f t="shared" si="48"/>
      </c>
      <c r="M129" s="74">
        <f t="shared" si="48"/>
      </c>
      <c r="N129" s="74">
        <f t="shared" si="48"/>
      </c>
      <c r="O129" s="74">
        <f t="shared" si="48"/>
      </c>
      <c r="P129" s="74">
        <f t="shared" si="48"/>
      </c>
      <c r="Q129" s="74">
        <f t="shared" si="48"/>
      </c>
      <c r="R129" s="74">
        <f t="shared" si="48"/>
      </c>
      <c r="S129" s="74">
        <f t="shared" si="48"/>
      </c>
      <c r="T129" s="74">
        <f t="shared" si="48"/>
      </c>
      <c r="U129" s="74">
        <f t="shared" si="48"/>
      </c>
      <c r="V129" s="74">
        <f t="shared" si="48"/>
      </c>
      <c r="W129" s="74">
        <f t="shared" si="48"/>
      </c>
      <c r="X129" s="74">
        <f t="shared" si="48"/>
      </c>
      <c r="Y129" s="74">
        <f t="shared" si="48"/>
      </c>
      <c r="Z129" s="74">
        <f t="shared" si="48"/>
      </c>
      <c r="AA129" s="74">
        <f t="shared" si="48"/>
      </c>
      <c r="AB129" s="74">
        <f t="shared" si="48"/>
      </c>
      <c r="AC129" s="74">
        <f t="shared" si="48"/>
      </c>
      <c r="AD129" s="74">
        <f t="shared" si="48"/>
      </c>
      <c r="AE129" s="74">
        <f t="shared" si="48"/>
      </c>
      <c r="AF129" s="74">
        <f t="shared" si="48"/>
      </c>
      <c r="AG129" s="74">
        <f t="shared" si="48"/>
      </c>
      <c r="AH129" s="74">
        <f t="shared" si="48"/>
      </c>
      <c r="AI129" s="74">
        <f t="shared" si="48"/>
      </c>
      <c r="AJ129" s="74">
        <f t="shared" si="48"/>
      </c>
      <c r="AK129" s="74">
        <f t="shared" si="48"/>
      </c>
      <c r="AL129" s="74">
        <f t="shared" si="48"/>
      </c>
      <c r="AM129" s="74">
        <f t="shared" si="48"/>
      </c>
      <c r="AN129" s="74">
        <f t="shared" si="48"/>
      </c>
      <c r="AO129" s="74">
        <f t="shared" si="48"/>
      </c>
      <c r="AP129" s="74">
        <f t="shared" si="48"/>
      </c>
      <c r="AQ129" s="74">
        <f t="shared" si="48"/>
      </c>
      <c r="AR129" s="74">
        <f t="shared" si="48"/>
      </c>
      <c r="AS129" s="74">
        <f t="shared" si="48"/>
      </c>
      <c r="AT129" s="74">
        <f t="shared" si="48"/>
      </c>
      <c r="AU129" s="74">
        <f t="shared" si="48"/>
      </c>
      <c r="AV129" s="74">
        <f t="shared" si="48"/>
      </c>
      <c r="AW129" s="74">
        <f t="shared" si="48"/>
      </c>
      <c r="AX129" s="74">
        <f t="shared" si="48"/>
      </c>
      <c r="AY129" s="74">
        <f t="shared" si="48"/>
      </c>
      <c r="AZ129" s="74">
        <f t="shared" si="48"/>
      </c>
      <c r="BA129" s="74">
        <f t="shared" si="48"/>
      </c>
      <c r="BB129" s="74">
        <f t="shared" si="48"/>
      </c>
      <c r="BC129" s="74">
        <f t="shared" si="48"/>
      </c>
      <c r="BD129" s="74">
        <f t="shared" si="48"/>
      </c>
      <c r="BE129" s="74">
        <f t="shared" si="48"/>
      </c>
      <c r="BF129" s="74">
        <f t="shared" si="48"/>
      </c>
      <c r="BG129" s="74">
        <f t="shared" si="48"/>
      </c>
      <c r="BH129" s="74">
        <f t="shared" si="48"/>
      </c>
      <c r="BI129" s="74">
        <f t="shared" si="48"/>
      </c>
      <c r="BJ129" s="74">
        <f t="shared" si="48"/>
      </c>
      <c r="BK129" s="74">
        <f t="shared" si="48"/>
      </c>
      <c r="BL129" s="74">
        <f t="shared" si="48"/>
      </c>
      <c r="BM129" s="74">
        <f t="shared" si="48"/>
      </c>
      <c r="BN129" s="74">
        <f t="shared" si="48"/>
      </c>
      <c r="BO129" s="74">
        <f aca="true" t="shared" si="49" ref="BO129:DZ129">IF(BO115=1,(AVERAGE(BO68:BO75)),"")</f>
      </c>
      <c r="BP129" s="74">
        <f t="shared" si="49"/>
      </c>
      <c r="BQ129" s="74">
        <f t="shared" si="49"/>
      </c>
      <c r="BR129" s="74">
        <f t="shared" si="49"/>
      </c>
      <c r="BS129" s="74">
        <f t="shared" si="49"/>
      </c>
      <c r="BT129" s="74">
        <f t="shared" si="49"/>
      </c>
      <c r="BU129" s="74">
        <f t="shared" si="49"/>
      </c>
      <c r="BV129" s="74">
        <f t="shared" si="49"/>
      </c>
      <c r="BW129" s="74">
        <f t="shared" si="49"/>
      </c>
      <c r="BX129" s="74">
        <f t="shared" si="49"/>
      </c>
      <c r="BY129" s="74">
        <f t="shared" si="49"/>
      </c>
      <c r="BZ129" s="74">
        <f t="shared" si="49"/>
      </c>
      <c r="CA129" s="74">
        <f t="shared" si="49"/>
      </c>
      <c r="CB129" s="74">
        <f t="shared" si="49"/>
      </c>
      <c r="CC129" s="74">
        <f t="shared" si="49"/>
      </c>
      <c r="CD129" s="74">
        <f t="shared" si="49"/>
      </c>
      <c r="CE129" s="74">
        <f t="shared" si="49"/>
      </c>
      <c r="CF129" s="74">
        <f t="shared" si="49"/>
      </c>
      <c r="CG129" s="74">
        <f t="shared" si="49"/>
      </c>
      <c r="CH129" s="74">
        <f t="shared" si="49"/>
      </c>
      <c r="CI129" s="74">
        <f t="shared" si="49"/>
      </c>
      <c r="CJ129" s="74">
        <f t="shared" si="49"/>
      </c>
      <c r="CK129" s="74">
        <f t="shared" si="49"/>
      </c>
      <c r="CL129" s="74">
        <f t="shared" si="49"/>
      </c>
      <c r="CM129" s="74">
        <f t="shared" si="49"/>
      </c>
      <c r="CN129" s="74">
        <f t="shared" si="49"/>
      </c>
      <c r="CO129" s="74">
        <f t="shared" si="49"/>
      </c>
      <c r="CP129" s="74">
        <f t="shared" si="49"/>
      </c>
      <c r="CQ129" s="74">
        <f t="shared" si="49"/>
      </c>
      <c r="CR129" s="74">
        <f t="shared" si="49"/>
      </c>
      <c r="CS129" s="74">
        <f t="shared" si="49"/>
      </c>
      <c r="CT129" s="74">
        <f t="shared" si="49"/>
      </c>
      <c r="CU129" s="74">
        <f t="shared" si="49"/>
      </c>
      <c r="CV129" s="74">
        <f t="shared" si="49"/>
      </c>
      <c r="CW129" s="74">
        <f t="shared" si="49"/>
      </c>
      <c r="CX129" s="74">
        <f t="shared" si="49"/>
      </c>
      <c r="CY129" s="74">
        <f t="shared" si="49"/>
      </c>
      <c r="CZ129" s="74">
        <f t="shared" si="49"/>
      </c>
      <c r="DA129" s="74">
        <f t="shared" si="49"/>
      </c>
      <c r="DB129" s="74">
        <f t="shared" si="49"/>
      </c>
      <c r="DC129" s="74">
        <f t="shared" si="49"/>
      </c>
      <c r="DD129" s="74">
        <f t="shared" si="49"/>
      </c>
      <c r="DE129" s="74">
        <f t="shared" si="49"/>
      </c>
      <c r="DF129" s="74">
        <f t="shared" si="49"/>
      </c>
      <c r="DG129" s="74">
        <f t="shared" si="49"/>
      </c>
      <c r="DH129" s="74">
        <f t="shared" si="49"/>
      </c>
      <c r="DI129" s="74">
        <f t="shared" si="49"/>
      </c>
      <c r="DJ129" s="74">
        <f t="shared" si="49"/>
      </c>
      <c r="DK129" s="74">
        <f t="shared" si="49"/>
      </c>
      <c r="DL129" s="74">
        <f t="shared" si="49"/>
      </c>
      <c r="DM129" s="74">
        <f t="shared" si="49"/>
      </c>
      <c r="DN129" s="74">
        <f t="shared" si="49"/>
      </c>
      <c r="DO129" s="74">
        <f t="shared" si="49"/>
      </c>
      <c r="DP129" s="74">
        <f t="shared" si="49"/>
      </c>
      <c r="DQ129" s="74">
        <f t="shared" si="49"/>
      </c>
      <c r="DR129" s="74">
        <f t="shared" si="49"/>
      </c>
      <c r="DS129" s="74">
        <f t="shared" si="49"/>
      </c>
      <c r="DT129" s="74">
        <f t="shared" si="49"/>
      </c>
      <c r="DU129" s="74">
        <f t="shared" si="49"/>
      </c>
      <c r="DV129" s="74">
        <f t="shared" si="49"/>
      </c>
      <c r="DW129" s="74">
        <f t="shared" si="49"/>
      </c>
      <c r="DX129" s="74">
        <f t="shared" si="49"/>
      </c>
      <c r="DY129" s="74">
        <f t="shared" si="49"/>
      </c>
      <c r="DZ129" s="74">
        <f t="shared" si="49"/>
      </c>
      <c r="EA129" s="74">
        <f aca="true" t="shared" si="50" ref="EA129:GL129">IF(EA115=1,(AVERAGE(EA68:EA75)),"")</f>
      </c>
      <c r="EB129" s="74">
        <f t="shared" si="50"/>
      </c>
      <c r="EC129" s="74">
        <f t="shared" si="50"/>
      </c>
      <c r="ED129" s="74">
        <f t="shared" si="50"/>
      </c>
      <c r="EE129" s="74">
        <f t="shared" si="50"/>
      </c>
      <c r="EF129" s="74">
        <f t="shared" si="50"/>
      </c>
      <c r="EG129" s="74">
        <f t="shared" si="50"/>
      </c>
      <c r="EH129" s="74">
        <f t="shared" si="50"/>
      </c>
      <c r="EI129" s="74">
        <f t="shared" si="50"/>
      </c>
      <c r="EJ129" s="74">
        <f t="shared" si="50"/>
      </c>
      <c r="EK129" s="74">
        <f t="shared" si="50"/>
      </c>
      <c r="EL129" s="74">
        <f t="shared" si="50"/>
      </c>
      <c r="EM129" s="74">
        <f t="shared" si="50"/>
      </c>
      <c r="EN129" s="74">
        <f t="shared" si="50"/>
      </c>
      <c r="EO129" s="74">
        <f t="shared" si="50"/>
      </c>
      <c r="EP129" s="74">
        <f t="shared" si="50"/>
      </c>
      <c r="EQ129" s="74">
        <f t="shared" si="50"/>
      </c>
      <c r="ER129" s="74">
        <f t="shared" si="50"/>
      </c>
      <c r="ES129" s="74">
        <f t="shared" si="50"/>
      </c>
      <c r="ET129" s="74">
        <f t="shared" si="50"/>
      </c>
      <c r="EU129" s="74">
        <f t="shared" si="50"/>
      </c>
      <c r="EV129" s="74">
        <f t="shared" si="50"/>
      </c>
      <c r="EW129" s="74">
        <f t="shared" si="50"/>
      </c>
      <c r="EX129" s="74">
        <f t="shared" si="50"/>
      </c>
      <c r="EY129" s="74">
        <f t="shared" si="50"/>
      </c>
      <c r="EZ129" s="74">
        <f t="shared" si="50"/>
      </c>
      <c r="FA129" s="74">
        <f t="shared" si="50"/>
      </c>
      <c r="FB129" s="74">
        <f t="shared" si="50"/>
      </c>
      <c r="FC129" s="74">
        <f t="shared" si="50"/>
      </c>
      <c r="FD129" s="74">
        <f t="shared" si="50"/>
      </c>
      <c r="FE129" s="74">
        <f t="shared" si="50"/>
      </c>
      <c r="FF129" s="74">
        <f t="shared" si="50"/>
      </c>
      <c r="FG129" s="74">
        <f t="shared" si="50"/>
      </c>
      <c r="FH129" s="74">
        <f t="shared" si="50"/>
      </c>
      <c r="FI129" s="74">
        <f t="shared" si="50"/>
      </c>
      <c r="FJ129" s="74">
        <f t="shared" si="50"/>
      </c>
      <c r="FK129" s="74">
        <f t="shared" si="50"/>
      </c>
      <c r="FL129" s="74">
        <f t="shared" si="50"/>
      </c>
      <c r="FM129" s="74">
        <f t="shared" si="50"/>
      </c>
      <c r="FN129" s="74">
        <f t="shared" si="50"/>
      </c>
      <c r="FO129" s="74">
        <f t="shared" si="50"/>
      </c>
      <c r="FP129" s="74">
        <f t="shared" si="50"/>
      </c>
      <c r="FQ129" s="74">
        <f t="shared" si="50"/>
      </c>
      <c r="FR129" s="74">
        <f t="shared" si="50"/>
      </c>
      <c r="FS129" s="74">
        <f t="shared" si="50"/>
      </c>
      <c r="FT129" s="74">
        <f t="shared" si="50"/>
      </c>
      <c r="FU129" s="74">
        <f t="shared" si="50"/>
      </c>
      <c r="FV129" s="74">
        <f t="shared" si="50"/>
      </c>
      <c r="FW129" s="74">
        <f t="shared" si="50"/>
      </c>
      <c r="FX129" s="74">
        <f t="shared" si="50"/>
      </c>
      <c r="FY129" s="74">
        <f t="shared" si="50"/>
      </c>
      <c r="FZ129" s="74">
        <f t="shared" si="50"/>
      </c>
      <c r="GA129" s="74">
        <f t="shared" si="50"/>
      </c>
      <c r="GB129" s="74">
        <f t="shared" si="50"/>
      </c>
      <c r="GC129" s="74">
        <f t="shared" si="50"/>
      </c>
      <c r="GD129" s="74">
        <f t="shared" si="50"/>
      </c>
      <c r="GE129" s="74">
        <f t="shared" si="50"/>
      </c>
      <c r="GF129" s="74">
        <f t="shared" si="50"/>
      </c>
      <c r="GG129" s="74">
        <f t="shared" si="50"/>
      </c>
      <c r="GH129" s="74">
        <f t="shared" si="50"/>
      </c>
      <c r="GI129" s="74">
        <f t="shared" si="50"/>
      </c>
      <c r="GJ129" s="74">
        <f t="shared" si="50"/>
      </c>
      <c r="GK129" s="74">
        <f t="shared" si="50"/>
      </c>
      <c r="GL129" s="74">
        <f t="shared" si="50"/>
      </c>
      <c r="GM129" s="74">
        <f aca="true" t="shared" si="51" ref="GM129:IV129">IF(GM115=1,(AVERAGE(GM68:GM75)),"")</f>
      </c>
      <c r="GN129" s="74">
        <f t="shared" si="51"/>
      </c>
      <c r="GO129" s="74">
        <f t="shared" si="51"/>
      </c>
      <c r="GP129" s="74">
        <f t="shared" si="51"/>
      </c>
      <c r="GQ129" s="74">
        <f t="shared" si="51"/>
      </c>
      <c r="GR129" s="74">
        <f t="shared" si="51"/>
      </c>
      <c r="GS129" s="74">
        <f t="shared" si="51"/>
      </c>
      <c r="GT129" s="74">
        <f t="shared" si="51"/>
      </c>
      <c r="GU129" s="74">
        <f t="shared" si="51"/>
      </c>
      <c r="GV129" s="74">
        <f t="shared" si="51"/>
      </c>
      <c r="GW129" s="74">
        <f t="shared" si="51"/>
      </c>
      <c r="GX129" s="74">
        <f t="shared" si="51"/>
      </c>
      <c r="GY129" s="74">
        <f t="shared" si="51"/>
      </c>
      <c r="GZ129" s="74">
        <f t="shared" si="51"/>
      </c>
      <c r="HA129" s="74">
        <f t="shared" si="51"/>
      </c>
      <c r="HB129" s="74">
        <f t="shared" si="51"/>
      </c>
      <c r="HC129" s="74">
        <f t="shared" si="51"/>
      </c>
      <c r="HD129" s="74">
        <f t="shared" si="51"/>
      </c>
      <c r="HE129" s="74">
        <f t="shared" si="51"/>
      </c>
      <c r="HF129" s="74">
        <f t="shared" si="51"/>
      </c>
      <c r="HG129" s="74">
        <f t="shared" si="51"/>
      </c>
      <c r="HH129" s="74">
        <f t="shared" si="51"/>
      </c>
      <c r="HI129" s="74">
        <f t="shared" si="51"/>
      </c>
      <c r="HJ129" s="74">
        <f t="shared" si="51"/>
      </c>
      <c r="HK129" s="74">
        <f t="shared" si="51"/>
      </c>
      <c r="HL129" s="74">
        <f t="shared" si="51"/>
      </c>
      <c r="HM129" s="74">
        <f t="shared" si="51"/>
      </c>
      <c r="HN129" s="74">
        <f t="shared" si="51"/>
      </c>
      <c r="HO129" s="74">
        <f t="shared" si="51"/>
      </c>
      <c r="HP129" s="74">
        <f t="shared" si="51"/>
      </c>
      <c r="HQ129" s="74">
        <f t="shared" si="51"/>
      </c>
      <c r="HR129" s="74">
        <f t="shared" si="51"/>
      </c>
      <c r="HS129" s="74">
        <f t="shared" si="51"/>
      </c>
      <c r="HT129" s="74">
        <f t="shared" si="51"/>
      </c>
      <c r="HU129" s="74">
        <f t="shared" si="51"/>
      </c>
      <c r="HV129" s="74">
        <f t="shared" si="51"/>
      </c>
      <c r="HW129" s="74">
        <f t="shared" si="51"/>
      </c>
      <c r="HX129" s="74">
        <f t="shared" si="51"/>
      </c>
      <c r="HY129" s="74">
        <f t="shared" si="51"/>
      </c>
      <c r="HZ129" s="74">
        <f t="shared" si="51"/>
      </c>
      <c r="IA129" s="74">
        <f t="shared" si="51"/>
      </c>
      <c r="IB129" s="74">
        <f t="shared" si="51"/>
      </c>
      <c r="IC129" s="74">
        <f t="shared" si="51"/>
      </c>
      <c r="ID129" s="74">
        <f t="shared" si="51"/>
      </c>
      <c r="IE129" s="74">
        <f t="shared" si="51"/>
      </c>
      <c r="IF129" s="74">
        <f t="shared" si="51"/>
      </c>
      <c r="IG129" s="74">
        <f t="shared" si="51"/>
      </c>
      <c r="IH129" s="74">
        <f t="shared" si="51"/>
      </c>
      <c r="II129" s="74">
        <f t="shared" si="51"/>
      </c>
      <c r="IJ129" s="74">
        <f t="shared" si="51"/>
      </c>
      <c r="IK129" s="74">
        <f t="shared" si="51"/>
      </c>
      <c r="IL129" s="74">
        <f t="shared" si="51"/>
      </c>
      <c r="IM129" s="74">
        <f t="shared" si="51"/>
      </c>
      <c r="IN129" s="74">
        <f t="shared" si="51"/>
      </c>
      <c r="IO129" s="74">
        <f t="shared" si="51"/>
      </c>
      <c r="IP129" s="74">
        <f t="shared" si="51"/>
      </c>
      <c r="IQ129" s="74">
        <f t="shared" si="51"/>
      </c>
      <c r="IR129" s="74">
        <f t="shared" si="51"/>
      </c>
      <c r="IS129" s="74">
        <f t="shared" si="51"/>
      </c>
      <c r="IT129" s="74">
        <f t="shared" si="51"/>
      </c>
      <c r="IU129" s="74">
        <f t="shared" si="51"/>
      </c>
      <c r="IV129" s="74">
        <f t="shared" si="51"/>
      </c>
    </row>
    <row r="130" s="74" customFormat="1" ht="15" hidden="1">
      <c r="A130" s="73"/>
    </row>
    <row r="131" s="74" customFormat="1" ht="15" hidden="1">
      <c r="A131" s="73" t="s">
        <v>17</v>
      </c>
    </row>
    <row r="132" spans="1:256" s="74" customFormat="1" ht="15" hidden="1">
      <c r="A132" s="73" t="s">
        <v>317</v>
      </c>
      <c r="B132" s="74">
        <f>IF(B41="Oct-Dec",B127-B122,0)</f>
        <v>0</v>
      </c>
      <c r="C132" s="74">
        <f aca="true" t="shared" si="52" ref="C132:BN132">IF(C41="Oct-Dec",C127-C122,0)</f>
        <v>0</v>
      </c>
      <c r="D132" s="74">
        <f t="shared" si="52"/>
        <v>0</v>
      </c>
      <c r="E132" s="74">
        <f t="shared" si="52"/>
        <v>0</v>
      </c>
      <c r="F132" s="74">
        <f t="shared" si="52"/>
        <v>0</v>
      </c>
      <c r="G132" s="74">
        <f t="shared" si="52"/>
        <v>0</v>
      </c>
      <c r="H132" s="74">
        <f t="shared" si="52"/>
        <v>0</v>
      </c>
      <c r="I132" s="74">
        <f t="shared" si="52"/>
        <v>0</v>
      </c>
      <c r="J132" s="74">
        <f t="shared" si="52"/>
        <v>0</v>
      </c>
      <c r="K132" s="74">
        <f t="shared" si="52"/>
        <v>0</v>
      </c>
      <c r="L132" s="74">
        <f t="shared" si="52"/>
        <v>0</v>
      </c>
      <c r="M132" s="74">
        <f t="shared" si="52"/>
        <v>0</v>
      </c>
      <c r="N132" s="74">
        <f t="shared" si="52"/>
        <v>0</v>
      </c>
      <c r="O132" s="74">
        <f t="shared" si="52"/>
        <v>0</v>
      </c>
      <c r="P132" s="74">
        <f t="shared" si="52"/>
        <v>0</v>
      </c>
      <c r="Q132" s="74">
        <f t="shared" si="52"/>
        <v>0</v>
      </c>
      <c r="R132" s="74">
        <f t="shared" si="52"/>
        <v>0</v>
      </c>
      <c r="S132" s="74">
        <f t="shared" si="52"/>
        <v>0</v>
      </c>
      <c r="T132" s="74">
        <f t="shared" si="52"/>
        <v>0</v>
      </c>
      <c r="U132" s="74">
        <f t="shared" si="52"/>
        <v>0</v>
      </c>
      <c r="V132" s="74">
        <f t="shared" si="52"/>
        <v>0</v>
      </c>
      <c r="W132" s="74">
        <f t="shared" si="52"/>
        <v>0</v>
      </c>
      <c r="X132" s="74">
        <f t="shared" si="52"/>
        <v>0</v>
      </c>
      <c r="Y132" s="74">
        <f t="shared" si="52"/>
        <v>0</v>
      </c>
      <c r="Z132" s="74">
        <f t="shared" si="52"/>
        <v>0</v>
      </c>
      <c r="AA132" s="74">
        <f t="shared" si="52"/>
        <v>0</v>
      </c>
      <c r="AB132" s="74">
        <f t="shared" si="52"/>
        <v>0</v>
      </c>
      <c r="AC132" s="74">
        <f t="shared" si="52"/>
        <v>0</v>
      </c>
      <c r="AD132" s="74">
        <f t="shared" si="52"/>
        <v>0</v>
      </c>
      <c r="AE132" s="74">
        <f t="shared" si="52"/>
        <v>0</v>
      </c>
      <c r="AF132" s="74">
        <f t="shared" si="52"/>
        <v>0</v>
      </c>
      <c r="AG132" s="74">
        <f t="shared" si="52"/>
        <v>0</v>
      </c>
      <c r="AH132" s="74">
        <f t="shared" si="52"/>
        <v>0</v>
      </c>
      <c r="AI132" s="74">
        <f t="shared" si="52"/>
        <v>0</v>
      </c>
      <c r="AJ132" s="74">
        <f t="shared" si="52"/>
        <v>0</v>
      </c>
      <c r="AK132" s="74">
        <f t="shared" si="52"/>
        <v>0</v>
      </c>
      <c r="AL132" s="74">
        <f t="shared" si="52"/>
        <v>0</v>
      </c>
      <c r="AM132" s="74">
        <f t="shared" si="52"/>
        <v>0</v>
      </c>
      <c r="AN132" s="74">
        <f t="shared" si="52"/>
        <v>0</v>
      </c>
      <c r="AO132" s="74">
        <f t="shared" si="52"/>
        <v>0</v>
      </c>
      <c r="AP132" s="74">
        <f t="shared" si="52"/>
        <v>0</v>
      </c>
      <c r="AQ132" s="74">
        <f t="shared" si="52"/>
        <v>0</v>
      </c>
      <c r="AR132" s="74">
        <f t="shared" si="52"/>
        <v>0</v>
      </c>
      <c r="AS132" s="74">
        <f t="shared" si="52"/>
        <v>0</v>
      </c>
      <c r="AT132" s="74">
        <f t="shared" si="52"/>
        <v>0</v>
      </c>
      <c r="AU132" s="74">
        <f t="shared" si="52"/>
        <v>0</v>
      </c>
      <c r="AV132" s="74">
        <f t="shared" si="52"/>
        <v>0</v>
      </c>
      <c r="AW132" s="74">
        <f t="shared" si="52"/>
        <v>0</v>
      </c>
      <c r="AX132" s="74">
        <f t="shared" si="52"/>
        <v>0</v>
      </c>
      <c r="AY132" s="74">
        <f t="shared" si="52"/>
        <v>0</v>
      </c>
      <c r="AZ132" s="74">
        <f t="shared" si="52"/>
        <v>0</v>
      </c>
      <c r="BA132" s="74">
        <f t="shared" si="52"/>
        <v>0</v>
      </c>
      <c r="BB132" s="74">
        <f t="shared" si="52"/>
        <v>0</v>
      </c>
      <c r="BC132" s="74">
        <f t="shared" si="52"/>
        <v>0</v>
      </c>
      <c r="BD132" s="74">
        <f t="shared" si="52"/>
        <v>0</v>
      </c>
      <c r="BE132" s="74">
        <f t="shared" si="52"/>
        <v>0</v>
      </c>
      <c r="BF132" s="74">
        <f t="shared" si="52"/>
        <v>0</v>
      </c>
      <c r="BG132" s="74">
        <f t="shared" si="52"/>
        <v>0</v>
      </c>
      <c r="BH132" s="74">
        <f t="shared" si="52"/>
        <v>0</v>
      </c>
      <c r="BI132" s="74">
        <f t="shared" si="52"/>
        <v>0</v>
      </c>
      <c r="BJ132" s="74">
        <f t="shared" si="52"/>
        <v>0</v>
      </c>
      <c r="BK132" s="74">
        <f t="shared" si="52"/>
        <v>0</v>
      </c>
      <c r="BL132" s="74">
        <f t="shared" si="52"/>
        <v>0</v>
      </c>
      <c r="BM132" s="74">
        <f t="shared" si="52"/>
        <v>0</v>
      </c>
      <c r="BN132" s="74">
        <f t="shared" si="52"/>
        <v>0</v>
      </c>
      <c r="BO132" s="74">
        <f aca="true" t="shared" si="53" ref="BO132:DZ132">IF(BO41="Oct-Dec",BO127-BO122,0)</f>
        <v>0</v>
      </c>
      <c r="BP132" s="74">
        <f t="shared" si="53"/>
        <v>0</v>
      </c>
      <c r="BQ132" s="74">
        <f t="shared" si="53"/>
        <v>0</v>
      </c>
      <c r="BR132" s="74">
        <f t="shared" si="53"/>
        <v>0</v>
      </c>
      <c r="BS132" s="74">
        <f t="shared" si="53"/>
        <v>0</v>
      </c>
      <c r="BT132" s="74">
        <f t="shared" si="53"/>
        <v>0</v>
      </c>
      <c r="BU132" s="74">
        <f t="shared" si="53"/>
        <v>0</v>
      </c>
      <c r="BV132" s="74">
        <f t="shared" si="53"/>
        <v>0</v>
      </c>
      <c r="BW132" s="74">
        <f t="shared" si="53"/>
        <v>0</v>
      </c>
      <c r="BX132" s="74">
        <f t="shared" si="53"/>
        <v>0</v>
      </c>
      <c r="BY132" s="74">
        <f t="shared" si="53"/>
        <v>0</v>
      </c>
      <c r="BZ132" s="74">
        <f t="shared" si="53"/>
        <v>0</v>
      </c>
      <c r="CA132" s="74">
        <f t="shared" si="53"/>
        <v>0</v>
      </c>
      <c r="CB132" s="74">
        <f t="shared" si="53"/>
        <v>0</v>
      </c>
      <c r="CC132" s="74">
        <f t="shared" si="53"/>
        <v>0</v>
      </c>
      <c r="CD132" s="74">
        <f t="shared" si="53"/>
        <v>0</v>
      </c>
      <c r="CE132" s="74">
        <f t="shared" si="53"/>
        <v>0</v>
      </c>
      <c r="CF132" s="74">
        <f t="shared" si="53"/>
        <v>0</v>
      </c>
      <c r="CG132" s="74">
        <f t="shared" si="53"/>
        <v>0</v>
      </c>
      <c r="CH132" s="74">
        <f t="shared" si="53"/>
        <v>0</v>
      </c>
      <c r="CI132" s="74">
        <f t="shared" si="53"/>
        <v>0</v>
      </c>
      <c r="CJ132" s="74">
        <f t="shared" si="53"/>
        <v>0</v>
      </c>
      <c r="CK132" s="74">
        <f t="shared" si="53"/>
        <v>0</v>
      </c>
      <c r="CL132" s="74">
        <f t="shared" si="53"/>
        <v>0</v>
      </c>
      <c r="CM132" s="74">
        <f t="shared" si="53"/>
        <v>0</v>
      </c>
      <c r="CN132" s="74">
        <f t="shared" si="53"/>
        <v>0</v>
      </c>
      <c r="CO132" s="74">
        <f t="shared" si="53"/>
        <v>0</v>
      </c>
      <c r="CP132" s="74">
        <f t="shared" si="53"/>
        <v>0</v>
      </c>
      <c r="CQ132" s="74">
        <f t="shared" si="53"/>
        <v>0</v>
      </c>
      <c r="CR132" s="74">
        <f t="shared" si="53"/>
        <v>0</v>
      </c>
      <c r="CS132" s="74">
        <f t="shared" si="53"/>
        <v>0</v>
      </c>
      <c r="CT132" s="74">
        <f t="shared" si="53"/>
        <v>0</v>
      </c>
      <c r="CU132" s="74">
        <f t="shared" si="53"/>
        <v>0</v>
      </c>
      <c r="CV132" s="74">
        <f t="shared" si="53"/>
        <v>0</v>
      </c>
      <c r="CW132" s="74">
        <f t="shared" si="53"/>
        <v>0</v>
      </c>
      <c r="CX132" s="74">
        <f t="shared" si="53"/>
        <v>0</v>
      </c>
      <c r="CY132" s="74">
        <f t="shared" si="53"/>
        <v>0</v>
      </c>
      <c r="CZ132" s="74">
        <f t="shared" si="53"/>
        <v>0</v>
      </c>
      <c r="DA132" s="74">
        <f t="shared" si="53"/>
        <v>0</v>
      </c>
      <c r="DB132" s="74">
        <f t="shared" si="53"/>
        <v>0</v>
      </c>
      <c r="DC132" s="74">
        <f t="shared" si="53"/>
        <v>0</v>
      </c>
      <c r="DD132" s="74">
        <f t="shared" si="53"/>
        <v>0</v>
      </c>
      <c r="DE132" s="74">
        <f t="shared" si="53"/>
        <v>0</v>
      </c>
      <c r="DF132" s="74">
        <f t="shared" si="53"/>
        <v>0</v>
      </c>
      <c r="DG132" s="74">
        <f t="shared" si="53"/>
        <v>0</v>
      </c>
      <c r="DH132" s="74">
        <f t="shared" si="53"/>
        <v>0</v>
      </c>
      <c r="DI132" s="74">
        <f t="shared" si="53"/>
        <v>0</v>
      </c>
      <c r="DJ132" s="74">
        <f t="shared" si="53"/>
        <v>0</v>
      </c>
      <c r="DK132" s="74">
        <f t="shared" si="53"/>
        <v>0</v>
      </c>
      <c r="DL132" s="74">
        <f t="shared" si="53"/>
        <v>0</v>
      </c>
      <c r="DM132" s="74">
        <f t="shared" si="53"/>
        <v>0</v>
      </c>
      <c r="DN132" s="74">
        <f t="shared" si="53"/>
        <v>0</v>
      </c>
      <c r="DO132" s="74">
        <f t="shared" si="53"/>
        <v>0</v>
      </c>
      <c r="DP132" s="74">
        <f t="shared" si="53"/>
        <v>0</v>
      </c>
      <c r="DQ132" s="74">
        <f t="shared" si="53"/>
        <v>0</v>
      </c>
      <c r="DR132" s="74">
        <f t="shared" si="53"/>
        <v>0</v>
      </c>
      <c r="DS132" s="74">
        <f t="shared" si="53"/>
        <v>0</v>
      </c>
      <c r="DT132" s="74">
        <f t="shared" si="53"/>
        <v>0</v>
      </c>
      <c r="DU132" s="74">
        <f t="shared" si="53"/>
        <v>0</v>
      </c>
      <c r="DV132" s="74">
        <f t="shared" si="53"/>
        <v>0</v>
      </c>
      <c r="DW132" s="74">
        <f t="shared" si="53"/>
        <v>0</v>
      </c>
      <c r="DX132" s="74">
        <f t="shared" si="53"/>
        <v>0</v>
      </c>
      <c r="DY132" s="74">
        <f t="shared" si="53"/>
        <v>0</v>
      </c>
      <c r="DZ132" s="74">
        <f t="shared" si="53"/>
        <v>0</v>
      </c>
      <c r="EA132" s="74">
        <f aca="true" t="shared" si="54" ref="EA132:GL132">IF(EA41="Oct-Dec",EA127-EA122,0)</f>
        <v>0</v>
      </c>
      <c r="EB132" s="74">
        <f t="shared" si="54"/>
        <v>0</v>
      </c>
      <c r="EC132" s="74">
        <f t="shared" si="54"/>
        <v>0</v>
      </c>
      <c r="ED132" s="74">
        <f t="shared" si="54"/>
        <v>0</v>
      </c>
      <c r="EE132" s="74">
        <f t="shared" si="54"/>
        <v>0</v>
      </c>
      <c r="EF132" s="74">
        <f t="shared" si="54"/>
        <v>0</v>
      </c>
      <c r="EG132" s="74">
        <f t="shared" si="54"/>
        <v>0</v>
      </c>
      <c r="EH132" s="74">
        <f t="shared" si="54"/>
        <v>0</v>
      </c>
      <c r="EI132" s="74">
        <f t="shared" si="54"/>
        <v>0</v>
      </c>
      <c r="EJ132" s="74">
        <f t="shared" si="54"/>
        <v>0</v>
      </c>
      <c r="EK132" s="74">
        <f t="shared" si="54"/>
        <v>0</v>
      </c>
      <c r="EL132" s="74">
        <f t="shared" si="54"/>
        <v>0</v>
      </c>
      <c r="EM132" s="74">
        <f t="shared" si="54"/>
        <v>0</v>
      </c>
      <c r="EN132" s="74">
        <f t="shared" si="54"/>
        <v>0</v>
      </c>
      <c r="EO132" s="74">
        <f t="shared" si="54"/>
        <v>0</v>
      </c>
      <c r="EP132" s="74">
        <f t="shared" si="54"/>
        <v>0</v>
      </c>
      <c r="EQ132" s="74">
        <f t="shared" si="54"/>
        <v>0</v>
      </c>
      <c r="ER132" s="74">
        <f t="shared" si="54"/>
        <v>0</v>
      </c>
      <c r="ES132" s="74">
        <f t="shared" si="54"/>
        <v>0</v>
      </c>
      <c r="ET132" s="74">
        <f t="shared" si="54"/>
        <v>0</v>
      </c>
      <c r="EU132" s="74">
        <f t="shared" si="54"/>
        <v>0</v>
      </c>
      <c r="EV132" s="74">
        <f t="shared" si="54"/>
        <v>0</v>
      </c>
      <c r="EW132" s="74">
        <f t="shared" si="54"/>
        <v>0</v>
      </c>
      <c r="EX132" s="74">
        <f t="shared" si="54"/>
        <v>0</v>
      </c>
      <c r="EY132" s="74">
        <f t="shared" si="54"/>
        <v>0</v>
      </c>
      <c r="EZ132" s="74">
        <f t="shared" si="54"/>
        <v>0</v>
      </c>
      <c r="FA132" s="74">
        <f t="shared" si="54"/>
        <v>0</v>
      </c>
      <c r="FB132" s="74">
        <f t="shared" si="54"/>
        <v>0</v>
      </c>
      <c r="FC132" s="74">
        <f t="shared" si="54"/>
        <v>0</v>
      </c>
      <c r="FD132" s="74">
        <f t="shared" si="54"/>
        <v>0</v>
      </c>
      <c r="FE132" s="74">
        <f t="shared" si="54"/>
        <v>0</v>
      </c>
      <c r="FF132" s="74">
        <f t="shared" si="54"/>
        <v>0</v>
      </c>
      <c r="FG132" s="74">
        <f t="shared" si="54"/>
        <v>0</v>
      </c>
      <c r="FH132" s="74">
        <f t="shared" si="54"/>
        <v>0</v>
      </c>
      <c r="FI132" s="74">
        <f t="shared" si="54"/>
        <v>0</v>
      </c>
      <c r="FJ132" s="74">
        <f t="shared" si="54"/>
        <v>0</v>
      </c>
      <c r="FK132" s="74">
        <f t="shared" si="54"/>
        <v>0</v>
      </c>
      <c r="FL132" s="74">
        <f t="shared" si="54"/>
        <v>0</v>
      </c>
      <c r="FM132" s="74">
        <f t="shared" si="54"/>
        <v>0</v>
      </c>
      <c r="FN132" s="74">
        <f t="shared" si="54"/>
        <v>0</v>
      </c>
      <c r="FO132" s="74">
        <f t="shared" si="54"/>
        <v>0</v>
      </c>
      <c r="FP132" s="74">
        <f t="shared" si="54"/>
        <v>0</v>
      </c>
      <c r="FQ132" s="74">
        <f t="shared" si="54"/>
        <v>0</v>
      </c>
      <c r="FR132" s="74">
        <f t="shared" si="54"/>
        <v>0</v>
      </c>
      <c r="FS132" s="74">
        <f t="shared" si="54"/>
        <v>0</v>
      </c>
      <c r="FT132" s="74">
        <f t="shared" si="54"/>
        <v>0</v>
      </c>
      <c r="FU132" s="74">
        <f t="shared" si="54"/>
        <v>0</v>
      </c>
      <c r="FV132" s="74">
        <f t="shared" si="54"/>
        <v>0</v>
      </c>
      <c r="FW132" s="74">
        <f t="shared" si="54"/>
        <v>0</v>
      </c>
      <c r="FX132" s="74">
        <f t="shared" si="54"/>
        <v>0</v>
      </c>
      <c r="FY132" s="74">
        <f t="shared" si="54"/>
        <v>0</v>
      </c>
      <c r="FZ132" s="74">
        <f t="shared" si="54"/>
        <v>0</v>
      </c>
      <c r="GA132" s="74">
        <f t="shared" si="54"/>
        <v>0</v>
      </c>
      <c r="GB132" s="74">
        <f t="shared" si="54"/>
        <v>0</v>
      </c>
      <c r="GC132" s="74">
        <f t="shared" si="54"/>
        <v>0</v>
      </c>
      <c r="GD132" s="74">
        <f t="shared" si="54"/>
        <v>0</v>
      </c>
      <c r="GE132" s="74">
        <f t="shared" si="54"/>
        <v>0</v>
      </c>
      <c r="GF132" s="74">
        <f t="shared" si="54"/>
        <v>0</v>
      </c>
      <c r="GG132" s="74">
        <f t="shared" si="54"/>
        <v>0</v>
      </c>
      <c r="GH132" s="74">
        <f t="shared" si="54"/>
        <v>0</v>
      </c>
      <c r="GI132" s="74">
        <f t="shared" si="54"/>
        <v>0</v>
      </c>
      <c r="GJ132" s="74">
        <f t="shared" si="54"/>
        <v>0</v>
      </c>
      <c r="GK132" s="74">
        <f t="shared" si="54"/>
        <v>0</v>
      </c>
      <c r="GL132" s="74">
        <f t="shared" si="54"/>
        <v>0</v>
      </c>
      <c r="GM132" s="74">
        <f aca="true" t="shared" si="55" ref="GM132:IV132">IF(GM41="Oct-Dec",GM127-GM122,0)</f>
        <v>0</v>
      </c>
      <c r="GN132" s="74">
        <f t="shared" si="55"/>
        <v>0</v>
      </c>
      <c r="GO132" s="74">
        <f t="shared" si="55"/>
        <v>0</v>
      </c>
      <c r="GP132" s="74">
        <f t="shared" si="55"/>
        <v>0</v>
      </c>
      <c r="GQ132" s="74">
        <f t="shared" si="55"/>
        <v>0</v>
      </c>
      <c r="GR132" s="74">
        <f t="shared" si="55"/>
        <v>0</v>
      </c>
      <c r="GS132" s="74">
        <f t="shared" si="55"/>
        <v>0</v>
      </c>
      <c r="GT132" s="74">
        <f t="shared" si="55"/>
        <v>0</v>
      </c>
      <c r="GU132" s="74">
        <f t="shared" si="55"/>
        <v>0</v>
      </c>
      <c r="GV132" s="74">
        <f t="shared" si="55"/>
        <v>0</v>
      </c>
      <c r="GW132" s="74">
        <f t="shared" si="55"/>
        <v>0</v>
      </c>
      <c r="GX132" s="74">
        <f t="shared" si="55"/>
        <v>0</v>
      </c>
      <c r="GY132" s="74">
        <f t="shared" si="55"/>
        <v>0</v>
      </c>
      <c r="GZ132" s="74">
        <f t="shared" si="55"/>
        <v>0</v>
      </c>
      <c r="HA132" s="74">
        <f t="shared" si="55"/>
        <v>0</v>
      </c>
      <c r="HB132" s="74">
        <f t="shared" si="55"/>
        <v>0</v>
      </c>
      <c r="HC132" s="74">
        <f t="shared" si="55"/>
        <v>0</v>
      </c>
      <c r="HD132" s="74">
        <f t="shared" si="55"/>
        <v>0</v>
      </c>
      <c r="HE132" s="74">
        <f t="shared" si="55"/>
        <v>0</v>
      </c>
      <c r="HF132" s="74">
        <f t="shared" si="55"/>
        <v>0</v>
      </c>
      <c r="HG132" s="74">
        <f t="shared" si="55"/>
        <v>0</v>
      </c>
      <c r="HH132" s="74">
        <f t="shared" si="55"/>
        <v>0</v>
      </c>
      <c r="HI132" s="74">
        <f t="shared" si="55"/>
        <v>0</v>
      </c>
      <c r="HJ132" s="74">
        <f t="shared" si="55"/>
        <v>0</v>
      </c>
      <c r="HK132" s="74">
        <f t="shared" si="55"/>
        <v>0</v>
      </c>
      <c r="HL132" s="74">
        <f t="shared" si="55"/>
        <v>0</v>
      </c>
      <c r="HM132" s="74">
        <f t="shared" si="55"/>
        <v>0</v>
      </c>
      <c r="HN132" s="74">
        <f t="shared" si="55"/>
        <v>0</v>
      </c>
      <c r="HO132" s="74">
        <f t="shared" si="55"/>
        <v>0</v>
      </c>
      <c r="HP132" s="74">
        <f t="shared" si="55"/>
        <v>0</v>
      </c>
      <c r="HQ132" s="74">
        <f t="shared" si="55"/>
        <v>0</v>
      </c>
      <c r="HR132" s="74">
        <f t="shared" si="55"/>
        <v>0</v>
      </c>
      <c r="HS132" s="74">
        <f t="shared" si="55"/>
        <v>0</v>
      </c>
      <c r="HT132" s="74">
        <f t="shared" si="55"/>
        <v>0</v>
      </c>
      <c r="HU132" s="74">
        <f t="shared" si="55"/>
        <v>0</v>
      </c>
      <c r="HV132" s="74">
        <f t="shared" si="55"/>
        <v>0</v>
      </c>
      <c r="HW132" s="74">
        <f t="shared" si="55"/>
        <v>0</v>
      </c>
      <c r="HX132" s="74">
        <f t="shared" si="55"/>
        <v>0</v>
      </c>
      <c r="HY132" s="74">
        <f t="shared" si="55"/>
        <v>0</v>
      </c>
      <c r="HZ132" s="74">
        <f t="shared" si="55"/>
        <v>0</v>
      </c>
      <c r="IA132" s="74">
        <f t="shared" si="55"/>
        <v>0</v>
      </c>
      <c r="IB132" s="74">
        <f t="shared" si="55"/>
        <v>0</v>
      </c>
      <c r="IC132" s="74">
        <f t="shared" si="55"/>
        <v>0</v>
      </c>
      <c r="ID132" s="74">
        <f t="shared" si="55"/>
        <v>0</v>
      </c>
      <c r="IE132" s="74">
        <f t="shared" si="55"/>
        <v>0</v>
      </c>
      <c r="IF132" s="74">
        <f t="shared" si="55"/>
        <v>0</v>
      </c>
      <c r="IG132" s="74">
        <f t="shared" si="55"/>
        <v>0</v>
      </c>
      <c r="IH132" s="74">
        <f t="shared" si="55"/>
        <v>0</v>
      </c>
      <c r="II132" s="74">
        <f t="shared" si="55"/>
        <v>0</v>
      </c>
      <c r="IJ132" s="74">
        <f t="shared" si="55"/>
        <v>0</v>
      </c>
      <c r="IK132" s="74">
        <f t="shared" si="55"/>
        <v>0</v>
      </c>
      <c r="IL132" s="74">
        <f t="shared" si="55"/>
        <v>0</v>
      </c>
      <c r="IM132" s="74">
        <f t="shared" si="55"/>
        <v>0</v>
      </c>
      <c r="IN132" s="74">
        <f t="shared" si="55"/>
        <v>0</v>
      </c>
      <c r="IO132" s="74">
        <f t="shared" si="55"/>
        <v>0</v>
      </c>
      <c r="IP132" s="74">
        <f t="shared" si="55"/>
        <v>0</v>
      </c>
      <c r="IQ132" s="74">
        <f t="shared" si="55"/>
        <v>0</v>
      </c>
      <c r="IR132" s="74">
        <f t="shared" si="55"/>
        <v>0</v>
      </c>
      <c r="IS132" s="74">
        <f t="shared" si="55"/>
        <v>0</v>
      </c>
      <c r="IT132" s="74">
        <f t="shared" si="55"/>
        <v>0</v>
      </c>
      <c r="IU132" s="74">
        <f t="shared" si="55"/>
        <v>0</v>
      </c>
      <c r="IV132" s="74">
        <f t="shared" si="55"/>
        <v>0</v>
      </c>
    </row>
    <row r="133" spans="1:256" s="74" customFormat="1" ht="15" hidden="1">
      <c r="A133" s="73" t="s">
        <v>320</v>
      </c>
      <c r="B133" s="74">
        <f>IF(B41="Jan-Mar",B127-B122,0)</f>
        <v>0</v>
      </c>
      <c r="C133" s="74">
        <f aca="true" t="shared" si="56" ref="C133:BN133">IF(C41="Jan-Mar",C127-C122,0)</f>
        <v>0</v>
      </c>
      <c r="D133" s="74">
        <f t="shared" si="56"/>
        <v>0</v>
      </c>
      <c r="E133" s="74">
        <f t="shared" si="56"/>
        <v>0</v>
      </c>
      <c r="F133" s="74">
        <f t="shared" si="56"/>
        <v>0</v>
      </c>
      <c r="G133" s="74">
        <f t="shared" si="56"/>
        <v>0</v>
      </c>
      <c r="H133" s="74">
        <f t="shared" si="56"/>
        <v>0</v>
      </c>
      <c r="I133" s="74">
        <f t="shared" si="56"/>
        <v>0</v>
      </c>
      <c r="J133" s="74">
        <f t="shared" si="56"/>
        <v>0</v>
      </c>
      <c r="K133" s="74">
        <f t="shared" si="56"/>
        <v>0</v>
      </c>
      <c r="L133" s="74">
        <f t="shared" si="56"/>
        <v>0</v>
      </c>
      <c r="M133" s="74">
        <f t="shared" si="56"/>
        <v>0</v>
      </c>
      <c r="N133" s="74">
        <f t="shared" si="56"/>
        <v>0</v>
      </c>
      <c r="O133" s="74">
        <f t="shared" si="56"/>
        <v>0</v>
      </c>
      <c r="P133" s="74">
        <f t="shared" si="56"/>
        <v>0</v>
      </c>
      <c r="Q133" s="74">
        <f t="shared" si="56"/>
        <v>0</v>
      </c>
      <c r="R133" s="74">
        <f t="shared" si="56"/>
        <v>0</v>
      </c>
      <c r="S133" s="74">
        <f t="shared" si="56"/>
        <v>0</v>
      </c>
      <c r="T133" s="74">
        <f t="shared" si="56"/>
        <v>0</v>
      </c>
      <c r="U133" s="74">
        <f t="shared" si="56"/>
        <v>0</v>
      </c>
      <c r="V133" s="74">
        <f t="shared" si="56"/>
        <v>0</v>
      </c>
      <c r="W133" s="74">
        <f t="shared" si="56"/>
        <v>0</v>
      </c>
      <c r="X133" s="74">
        <f t="shared" si="56"/>
        <v>0</v>
      </c>
      <c r="Y133" s="74">
        <f t="shared" si="56"/>
        <v>0</v>
      </c>
      <c r="Z133" s="74">
        <f t="shared" si="56"/>
        <v>0</v>
      </c>
      <c r="AA133" s="74">
        <f t="shared" si="56"/>
        <v>0</v>
      </c>
      <c r="AB133" s="74">
        <f t="shared" si="56"/>
        <v>0</v>
      </c>
      <c r="AC133" s="74">
        <f t="shared" si="56"/>
        <v>0</v>
      </c>
      <c r="AD133" s="74">
        <f t="shared" si="56"/>
        <v>0</v>
      </c>
      <c r="AE133" s="74">
        <f t="shared" si="56"/>
        <v>0</v>
      </c>
      <c r="AF133" s="74">
        <f t="shared" si="56"/>
        <v>0</v>
      </c>
      <c r="AG133" s="74">
        <f t="shared" si="56"/>
        <v>0</v>
      </c>
      <c r="AH133" s="74">
        <f t="shared" si="56"/>
        <v>0</v>
      </c>
      <c r="AI133" s="74">
        <f t="shared" si="56"/>
        <v>0</v>
      </c>
      <c r="AJ133" s="74">
        <f t="shared" si="56"/>
        <v>0</v>
      </c>
      <c r="AK133" s="74">
        <f t="shared" si="56"/>
        <v>0</v>
      </c>
      <c r="AL133" s="74">
        <f t="shared" si="56"/>
        <v>0</v>
      </c>
      <c r="AM133" s="74">
        <f t="shared" si="56"/>
        <v>0</v>
      </c>
      <c r="AN133" s="74">
        <f t="shared" si="56"/>
        <v>0</v>
      </c>
      <c r="AO133" s="74">
        <f t="shared" si="56"/>
        <v>0</v>
      </c>
      <c r="AP133" s="74">
        <f t="shared" si="56"/>
        <v>0</v>
      </c>
      <c r="AQ133" s="74">
        <f t="shared" si="56"/>
        <v>0</v>
      </c>
      <c r="AR133" s="74">
        <f t="shared" si="56"/>
        <v>0</v>
      </c>
      <c r="AS133" s="74">
        <f t="shared" si="56"/>
        <v>0</v>
      </c>
      <c r="AT133" s="74">
        <f t="shared" si="56"/>
        <v>0</v>
      </c>
      <c r="AU133" s="74">
        <f t="shared" si="56"/>
        <v>0</v>
      </c>
      <c r="AV133" s="74">
        <f t="shared" si="56"/>
        <v>0</v>
      </c>
      <c r="AW133" s="74">
        <f t="shared" si="56"/>
        <v>0</v>
      </c>
      <c r="AX133" s="74">
        <f t="shared" si="56"/>
        <v>0</v>
      </c>
      <c r="AY133" s="74">
        <f t="shared" si="56"/>
        <v>0</v>
      </c>
      <c r="AZ133" s="74">
        <f t="shared" si="56"/>
        <v>0</v>
      </c>
      <c r="BA133" s="74">
        <f t="shared" si="56"/>
        <v>0</v>
      </c>
      <c r="BB133" s="74">
        <f t="shared" si="56"/>
        <v>0</v>
      </c>
      <c r="BC133" s="74">
        <f t="shared" si="56"/>
        <v>0</v>
      </c>
      <c r="BD133" s="74">
        <f t="shared" si="56"/>
        <v>0</v>
      </c>
      <c r="BE133" s="74">
        <f t="shared" si="56"/>
        <v>0</v>
      </c>
      <c r="BF133" s="74">
        <f t="shared" si="56"/>
        <v>0</v>
      </c>
      <c r="BG133" s="74">
        <f t="shared" si="56"/>
        <v>0</v>
      </c>
      <c r="BH133" s="74">
        <f t="shared" si="56"/>
        <v>0</v>
      </c>
      <c r="BI133" s="74">
        <f t="shared" si="56"/>
        <v>0</v>
      </c>
      <c r="BJ133" s="74">
        <f t="shared" si="56"/>
        <v>0</v>
      </c>
      <c r="BK133" s="74">
        <f t="shared" si="56"/>
        <v>0</v>
      </c>
      <c r="BL133" s="74">
        <f t="shared" si="56"/>
        <v>0</v>
      </c>
      <c r="BM133" s="74">
        <f t="shared" si="56"/>
        <v>0</v>
      </c>
      <c r="BN133" s="74">
        <f t="shared" si="56"/>
        <v>0</v>
      </c>
      <c r="BO133" s="74">
        <f aca="true" t="shared" si="57" ref="BO133:DZ133">IF(BO41="Jan-Mar",BO127-BO122,0)</f>
        <v>0</v>
      </c>
      <c r="BP133" s="74">
        <f t="shared" si="57"/>
        <v>0</v>
      </c>
      <c r="BQ133" s="74">
        <f t="shared" si="57"/>
        <v>0</v>
      </c>
      <c r="BR133" s="74">
        <f t="shared" si="57"/>
        <v>0</v>
      </c>
      <c r="BS133" s="74">
        <f t="shared" si="57"/>
        <v>0</v>
      </c>
      <c r="BT133" s="74">
        <f t="shared" si="57"/>
        <v>0</v>
      </c>
      <c r="BU133" s="74">
        <f t="shared" si="57"/>
        <v>0</v>
      </c>
      <c r="BV133" s="74">
        <f t="shared" si="57"/>
        <v>0</v>
      </c>
      <c r="BW133" s="74">
        <f t="shared" si="57"/>
        <v>0</v>
      </c>
      <c r="BX133" s="74">
        <f t="shared" si="57"/>
        <v>0</v>
      </c>
      <c r="BY133" s="74">
        <f t="shared" si="57"/>
        <v>0</v>
      </c>
      <c r="BZ133" s="74">
        <f t="shared" si="57"/>
        <v>0</v>
      </c>
      <c r="CA133" s="74">
        <f t="shared" si="57"/>
        <v>0</v>
      </c>
      <c r="CB133" s="74">
        <f t="shared" si="57"/>
        <v>0</v>
      </c>
      <c r="CC133" s="74">
        <f t="shared" si="57"/>
        <v>0</v>
      </c>
      <c r="CD133" s="74">
        <f t="shared" si="57"/>
        <v>0</v>
      </c>
      <c r="CE133" s="74">
        <f t="shared" si="57"/>
        <v>0</v>
      </c>
      <c r="CF133" s="74">
        <f t="shared" si="57"/>
        <v>0</v>
      </c>
      <c r="CG133" s="74">
        <f t="shared" si="57"/>
        <v>0</v>
      </c>
      <c r="CH133" s="74">
        <f t="shared" si="57"/>
        <v>0</v>
      </c>
      <c r="CI133" s="74">
        <f t="shared" si="57"/>
        <v>0</v>
      </c>
      <c r="CJ133" s="74">
        <f t="shared" si="57"/>
        <v>0</v>
      </c>
      <c r="CK133" s="74">
        <f t="shared" si="57"/>
        <v>0</v>
      </c>
      <c r="CL133" s="74">
        <f t="shared" si="57"/>
        <v>0</v>
      </c>
      <c r="CM133" s="74">
        <f t="shared" si="57"/>
        <v>0</v>
      </c>
      <c r="CN133" s="74">
        <f t="shared" si="57"/>
        <v>0</v>
      </c>
      <c r="CO133" s="74">
        <f t="shared" si="57"/>
        <v>0</v>
      </c>
      <c r="CP133" s="74">
        <f t="shared" si="57"/>
        <v>0</v>
      </c>
      <c r="CQ133" s="74">
        <f t="shared" si="57"/>
        <v>0</v>
      </c>
      <c r="CR133" s="74">
        <f t="shared" si="57"/>
        <v>0</v>
      </c>
      <c r="CS133" s="74">
        <f t="shared" si="57"/>
        <v>0</v>
      </c>
      <c r="CT133" s="74">
        <f t="shared" si="57"/>
        <v>0</v>
      </c>
      <c r="CU133" s="74">
        <f t="shared" si="57"/>
        <v>0</v>
      </c>
      <c r="CV133" s="74">
        <f t="shared" si="57"/>
        <v>0</v>
      </c>
      <c r="CW133" s="74">
        <f t="shared" si="57"/>
        <v>0</v>
      </c>
      <c r="CX133" s="74">
        <f t="shared" si="57"/>
        <v>0</v>
      </c>
      <c r="CY133" s="74">
        <f t="shared" si="57"/>
        <v>0</v>
      </c>
      <c r="CZ133" s="74">
        <f t="shared" si="57"/>
        <v>0</v>
      </c>
      <c r="DA133" s="74">
        <f t="shared" si="57"/>
        <v>0</v>
      </c>
      <c r="DB133" s="74">
        <f t="shared" si="57"/>
        <v>0</v>
      </c>
      <c r="DC133" s="74">
        <f t="shared" si="57"/>
        <v>0</v>
      </c>
      <c r="DD133" s="74">
        <f t="shared" si="57"/>
        <v>0</v>
      </c>
      <c r="DE133" s="74">
        <f t="shared" si="57"/>
        <v>0</v>
      </c>
      <c r="DF133" s="74">
        <f t="shared" si="57"/>
        <v>0</v>
      </c>
      <c r="DG133" s="74">
        <f t="shared" si="57"/>
        <v>0</v>
      </c>
      <c r="DH133" s="74">
        <f t="shared" si="57"/>
        <v>0</v>
      </c>
      <c r="DI133" s="74">
        <f t="shared" si="57"/>
        <v>0</v>
      </c>
      <c r="DJ133" s="74">
        <f t="shared" si="57"/>
        <v>0</v>
      </c>
      <c r="DK133" s="74">
        <f t="shared" si="57"/>
        <v>0</v>
      </c>
      <c r="DL133" s="74">
        <f t="shared" si="57"/>
        <v>0</v>
      </c>
      <c r="DM133" s="74">
        <f t="shared" si="57"/>
        <v>0</v>
      </c>
      <c r="DN133" s="74">
        <f t="shared" si="57"/>
        <v>0</v>
      </c>
      <c r="DO133" s="74">
        <f t="shared" si="57"/>
        <v>0</v>
      </c>
      <c r="DP133" s="74">
        <f t="shared" si="57"/>
        <v>0</v>
      </c>
      <c r="DQ133" s="74">
        <f t="shared" si="57"/>
        <v>0</v>
      </c>
      <c r="DR133" s="74">
        <f t="shared" si="57"/>
        <v>0</v>
      </c>
      <c r="DS133" s="74">
        <f t="shared" si="57"/>
        <v>0</v>
      </c>
      <c r="DT133" s="74">
        <f t="shared" si="57"/>
        <v>0</v>
      </c>
      <c r="DU133" s="74">
        <f t="shared" si="57"/>
        <v>0</v>
      </c>
      <c r="DV133" s="74">
        <f t="shared" si="57"/>
        <v>0</v>
      </c>
      <c r="DW133" s="74">
        <f t="shared" si="57"/>
        <v>0</v>
      </c>
      <c r="DX133" s="74">
        <f t="shared" si="57"/>
        <v>0</v>
      </c>
      <c r="DY133" s="74">
        <f t="shared" si="57"/>
        <v>0</v>
      </c>
      <c r="DZ133" s="74">
        <f t="shared" si="57"/>
        <v>0</v>
      </c>
      <c r="EA133" s="74">
        <f aca="true" t="shared" si="58" ref="EA133:GL133">IF(EA41="Jan-Mar",EA127-EA122,0)</f>
        <v>0</v>
      </c>
      <c r="EB133" s="74">
        <f t="shared" si="58"/>
        <v>0</v>
      </c>
      <c r="EC133" s="74">
        <f t="shared" si="58"/>
        <v>0</v>
      </c>
      <c r="ED133" s="74">
        <f t="shared" si="58"/>
        <v>0</v>
      </c>
      <c r="EE133" s="74">
        <f t="shared" si="58"/>
        <v>0</v>
      </c>
      <c r="EF133" s="74">
        <f t="shared" si="58"/>
        <v>0</v>
      </c>
      <c r="EG133" s="74">
        <f t="shared" si="58"/>
        <v>0</v>
      </c>
      <c r="EH133" s="74">
        <f t="shared" si="58"/>
        <v>0</v>
      </c>
      <c r="EI133" s="74">
        <f t="shared" si="58"/>
        <v>0</v>
      </c>
      <c r="EJ133" s="74">
        <f t="shared" si="58"/>
        <v>0</v>
      </c>
      <c r="EK133" s="74">
        <f t="shared" si="58"/>
        <v>0</v>
      </c>
      <c r="EL133" s="74">
        <f t="shared" si="58"/>
        <v>0</v>
      </c>
      <c r="EM133" s="74">
        <f t="shared" si="58"/>
        <v>0</v>
      </c>
      <c r="EN133" s="74">
        <f t="shared" si="58"/>
        <v>0</v>
      </c>
      <c r="EO133" s="74">
        <f t="shared" si="58"/>
        <v>0</v>
      </c>
      <c r="EP133" s="74">
        <f t="shared" si="58"/>
        <v>0</v>
      </c>
      <c r="EQ133" s="74">
        <f t="shared" si="58"/>
        <v>0</v>
      </c>
      <c r="ER133" s="74">
        <f t="shared" si="58"/>
        <v>0</v>
      </c>
      <c r="ES133" s="74">
        <f t="shared" si="58"/>
        <v>0</v>
      </c>
      <c r="ET133" s="74">
        <f t="shared" si="58"/>
        <v>0</v>
      </c>
      <c r="EU133" s="74">
        <f t="shared" si="58"/>
        <v>0</v>
      </c>
      <c r="EV133" s="74">
        <f t="shared" si="58"/>
        <v>0</v>
      </c>
      <c r="EW133" s="74">
        <f t="shared" si="58"/>
        <v>0</v>
      </c>
      <c r="EX133" s="74">
        <f t="shared" si="58"/>
        <v>0</v>
      </c>
      <c r="EY133" s="74">
        <f t="shared" si="58"/>
        <v>0</v>
      </c>
      <c r="EZ133" s="74">
        <f t="shared" si="58"/>
        <v>0</v>
      </c>
      <c r="FA133" s="74">
        <f t="shared" si="58"/>
        <v>0</v>
      </c>
      <c r="FB133" s="74">
        <f t="shared" si="58"/>
        <v>0</v>
      </c>
      <c r="FC133" s="74">
        <f t="shared" si="58"/>
        <v>0</v>
      </c>
      <c r="FD133" s="74">
        <f t="shared" si="58"/>
        <v>0</v>
      </c>
      <c r="FE133" s="74">
        <f t="shared" si="58"/>
        <v>0</v>
      </c>
      <c r="FF133" s="74">
        <f t="shared" si="58"/>
        <v>0</v>
      </c>
      <c r="FG133" s="74">
        <f t="shared" si="58"/>
        <v>0</v>
      </c>
      <c r="FH133" s="74">
        <f t="shared" si="58"/>
        <v>0</v>
      </c>
      <c r="FI133" s="74">
        <f t="shared" si="58"/>
        <v>0</v>
      </c>
      <c r="FJ133" s="74">
        <f t="shared" si="58"/>
        <v>0</v>
      </c>
      <c r="FK133" s="74">
        <f t="shared" si="58"/>
        <v>0</v>
      </c>
      <c r="FL133" s="74">
        <f t="shared" si="58"/>
        <v>0</v>
      </c>
      <c r="FM133" s="74">
        <f t="shared" si="58"/>
        <v>0</v>
      </c>
      <c r="FN133" s="74">
        <f t="shared" si="58"/>
        <v>0</v>
      </c>
      <c r="FO133" s="74">
        <f t="shared" si="58"/>
        <v>0</v>
      </c>
      <c r="FP133" s="74">
        <f t="shared" si="58"/>
        <v>0</v>
      </c>
      <c r="FQ133" s="74">
        <f t="shared" si="58"/>
        <v>0</v>
      </c>
      <c r="FR133" s="74">
        <f t="shared" si="58"/>
        <v>0</v>
      </c>
      <c r="FS133" s="74">
        <f t="shared" si="58"/>
        <v>0</v>
      </c>
      <c r="FT133" s="74">
        <f t="shared" si="58"/>
        <v>0</v>
      </c>
      <c r="FU133" s="74">
        <f t="shared" si="58"/>
        <v>0</v>
      </c>
      <c r="FV133" s="74">
        <f t="shared" si="58"/>
        <v>0</v>
      </c>
      <c r="FW133" s="74">
        <f t="shared" si="58"/>
        <v>0</v>
      </c>
      <c r="FX133" s="74">
        <f t="shared" si="58"/>
        <v>0</v>
      </c>
      <c r="FY133" s="74">
        <f t="shared" si="58"/>
        <v>0</v>
      </c>
      <c r="FZ133" s="74">
        <f t="shared" si="58"/>
        <v>0</v>
      </c>
      <c r="GA133" s="74">
        <f t="shared" si="58"/>
        <v>0</v>
      </c>
      <c r="GB133" s="74">
        <f t="shared" si="58"/>
        <v>0</v>
      </c>
      <c r="GC133" s="74">
        <f t="shared" si="58"/>
        <v>0</v>
      </c>
      <c r="GD133" s="74">
        <f t="shared" si="58"/>
        <v>0</v>
      </c>
      <c r="GE133" s="74">
        <f t="shared" si="58"/>
        <v>0</v>
      </c>
      <c r="GF133" s="74">
        <f t="shared" si="58"/>
        <v>0</v>
      </c>
      <c r="GG133" s="74">
        <f t="shared" si="58"/>
        <v>0</v>
      </c>
      <c r="GH133" s="74">
        <f t="shared" si="58"/>
        <v>0</v>
      </c>
      <c r="GI133" s="74">
        <f t="shared" si="58"/>
        <v>0</v>
      </c>
      <c r="GJ133" s="74">
        <f t="shared" si="58"/>
        <v>0</v>
      </c>
      <c r="GK133" s="74">
        <f t="shared" si="58"/>
        <v>0</v>
      </c>
      <c r="GL133" s="74">
        <f t="shared" si="58"/>
        <v>0</v>
      </c>
      <c r="GM133" s="74">
        <f aca="true" t="shared" si="59" ref="GM133:IV133">IF(GM41="Jan-Mar",GM127-GM122,0)</f>
        <v>0</v>
      </c>
      <c r="GN133" s="74">
        <f t="shared" si="59"/>
        <v>0</v>
      </c>
      <c r="GO133" s="74">
        <f t="shared" si="59"/>
        <v>0</v>
      </c>
      <c r="GP133" s="74">
        <f t="shared" si="59"/>
        <v>0</v>
      </c>
      <c r="GQ133" s="74">
        <f t="shared" si="59"/>
        <v>0</v>
      </c>
      <c r="GR133" s="74">
        <f t="shared" si="59"/>
        <v>0</v>
      </c>
      <c r="GS133" s="74">
        <f t="shared" si="59"/>
        <v>0</v>
      </c>
      <c r="GT133" s="74">
        <f t="shared" si="59"/>
        <v>0</v>
      </c>
      <c r="GU133" s="74">
        <f t="shared" si="59"/>
        <v>0</v>
      </c>
      <c r="GV133" s="74">
        <f t="shared" si="59"/>
        <v>0</v>
      </c>
      <c r="GW133" s="74">
        <f t="shared" si="59"/>
        <v>0</v>
      </c>
      <c r="GX133" s="74">
        <f t="shared" si="59"/>
        <v>0</v>
      </c>
      <c r="GY133" s="74">
        <f t="shared" si="59"/>
        <v>0</v>
      </c>
      <c r="GZ133" s="74">
        <f t="shared" si="59"/>
        <v>0</v>
      </c>
      <c r="HA133" s="74">
        <f t="shared" si="59"/>
        <v>0</v>
      </c>
      <c r="HB133" s="74">
        <f t="shared" si="59"/>
        <v>0</v>
      </c>
      <c r="HC133" s="74">
        <f t="shared" si="59"/>
        <v>0</v>
      </c>
      <c r="HD133" s="74">
        <f t="shared" si="59"/>
        <v>0</v>
      </c>
      <c r="HE133" s="74">
        <f t="shared" si="59"/>
        <v>0</v>
      </c>
      <c r="HF133" s="74">
        <f t="shared" si="59"/>
        <v>0</v>
      </c>
      <c r="HG133" s="74">
        <f t="shared" si="59"/>
        <v>0</v>
      </c>
      <c r="HH133" s="74">
        <f t="shared" si="59"/>
        <v>0</v>
      </c>
      <c r="HI133" s="74">
        <f t="shared" si="59"/>
        <v>0</v>
      </c>
      <c r="HJ133" s="74">
        <f t="shared" si="59"/>
        <v>0</v>
      </c>
      <c r="HK133" s="74">
        <f t="shared" si="59"/>
        <v>0</v>
      </c>
      <c r="HL133" s="74">
        <f t="shared" si="59"/>
        <v>0</v>
      </c>
      <c r="HM133" s="74">
        <f t="shared" si="59"/>
        <v>0</v>
      </c>
      <c r="HN133" s="74">
        <f t="shared" si="59"/>
        <v>0</v>
      </c>
      <c r="HO133" s="74">
        <f t="shared" si="59"/>
        <v>0</v>
      </c>
      <c r="HP133" s="74">
        <f t="shared" si="59"/>
        <v>0</v>
      </c>
      <c r="HQ133" s="74">
        <f t="shared" si="59"/>
        <v>0</v>
      </c>
      <c r="HR133" s="74">
        <f t="shared" si="59"/>
        <v>0</v>
      </c>
      <c r="HS133" s="74">
        <f t="shared" si="59"/>
        <v>0</v>
      </c>
      <c r="HT133" s="74">
        <f t="shared" si="59"/>
        <v>0</v>
      </c>
      <c r="HU133" s="74">
        <f t="shared" si="59"/>
        <v>0</v>
      </c>
      <c r="HV133" s="74">
        <f t="shared" si="59"/>
        <v>0</v>
      </c>
      <c r="HW133" s="74">
        <f t="shared" si="59"/>
        <v>0</v>
      </c>
      <c r="HX133" s="74">
        <f t="shared" si="59"/>
        <v>0</v>
      </c>
      <c r="HY133" s="74">
        <f t="shared" si="59"/>
        <v>0</v>
      </c>
      <c r="HZ133" s="74">
        <f t="shared" si="59"/>
        <v>0</v>
      </c>
      <c r="IA133" s="74">
        <f t="shared" si="59"/>
        <v>0</v>
      </c>
      <c r="IB133" s="74">
        <f t="shared" si="59"/>
        <v>0</v>
      </c>
      <c r="IC133" s="74">
        <f t="shared" si="59"/>
        <v>0</v>
      </c>
      <c r="ID133" s="74">
        <f t="shared" si="59"/>
        <v>0</v>
      </c>
      <c r="IE133" s="74">
        <f t="shared" si="59"/>
        <v>0</v>
      </c>
      <c r="IF133" s="74">
        <f t="shared" si="59"/>
        <v>0</v>
      </c>
      <c r="IG133" s="74">
        <f t="shared" si="59"/>
        <v>0</v>
      </c>
      <c r="IH133" s="74">
        <f t="shared" si="59"/>
        <v>0</v>
      </c>
      <c r="II133" s="74">
        <f t="shared" si="59"/>
        <v>0</v>
      </c>
      <c r="IJ133" s="74">
        <f t="shared" si="59"/>
        <v>0</v>
      </c>
      <c r="IK133" s="74">
        <f t="shared" si="59"/>
        <v>0</v>
      </c>
      <c r="IL133" s="74">
        <f t="shared" si="59"/>
        <v>0</v>
      </c>
      <c r="IM133" s="74">
        <f t="shared" si="59"/>
        <v>0</v>
      </c>
      <c r="IN133" s="74">
        <f t="shared" si="59"/>
        <v>0</v>
      </c>
      <c r="IO133" s="74">
        <f t="shared" si="59"/>
        <v>0</v>
      </c>
      <c r="IP133" s="74">
        <f t="shared" si="59"/>
        <v>0</v>
      </c>
      <c r="IQ133" s="74">
        <f t="shared" si="59"/>
        <v>0</v>
      </c>
      <c r="IR133" s="74">
        <f t="shared" si="59"/>
        <v>0</v>
      </c>
      <c r="IS133" s="74">
        <f t="shared" si="59"/>
        <v>0</v>
      </c>
      <c r="IT133" s="74">
        <f t="shared" si="59"/>
        <v>0</v>
      </c>
      <c r="IU133" s="74">
        <f t="shared" si="59"/>
        <v>0</v>
      </c>
      <c r="IV133" s="74">
        <f t="shared" si="59"/>
        <v>0</v>
      </c>
    </row>
    <row r="134" spans="1:256" s="74" customFormat="1" ht="15" hidden="1">
      <c r="A134" s="73" t="s">
        <v>323</v>
      </c>
      <c r="B134" s="74">
        <f>IF(B41="Apr-Jun",B127-B122,0)</f>
        <v>0</v>
      </c>
      <c r="C134" s="74">
        <f aca="true" t="shared" si="60" ref="C134:BN134">IF(C41="Apr-Jun",C127-C122,0)</f>
        <v>0</v>
      </c>
      <c r="D134" s="74">
        <f t="shared" si="60"/>
        <v>0</v>
      </c>
      <c r="E134" s="74">
        <f t="shared" si="60"/>
        <v>0</v>
      </c>
      <c r="F134" s="74">
        <f t="shared" si="60"/>
        <v>0</v>
      </c>
      <c r="G134" s="74">
        <f t="shared" si="60"/>
        <v>0</v>
      </c>
      <c r="H134" s="74">
        <f t="shared" si="60"/>
        <v>0</v>
      </c>
      <c r="I134" s="74">
        <f t="shared" si="60"/>
        <v>0</v>
      </c>
      <c r="J134" s="74">
        <f t="shared" si="60"/>
        <v>0</v>
      </c>
      <c r="K134" s="74">
        <f t="shared" si="60"/>
        <v>0</v>
      </c>
      <c r="L134" s="74">
        <f t="shared" si="60"/>
        <v>0</v>
      </c>
      <c r="M134" s="74">
        <f t="shared" si="60"/>
        <v>0</v>
      </c>
      <c r="N134" s="74">
        <f t="shared" si="60"/>
        <v>0</v>
      </c>
      <c r="O134" s="74">
        <f t="shared" si="60"/>
        <v>0</v>
      </c>
      <c r="P134" s="74">
        <f t="shared" si="60"/>
        <v>0</v>
      </c>
      <c r="Q134" s="74">
        <f t="shared" si="60"/>
        <v>0</v>
      </c>
      <c r="R134" s="74">
        <f t="shared" si="60"/>
        <v>0</v>
      </c>
      <c r="S134" s="74">
        <f t="shared" si="60"/>
        <v>0</v>
      </c>
      <c r="T134" s="74">
        <f t="shared" si="60"/>
        <v>0</v>
      </c>
      <c r="U134" s="74">
        <f t="shared" si="60"/>
        <v>0</v>
      </c>
      <c r="V134" s="74">
        <f t="shared" si="60"/>
        <v>0</v>
      </c>
      <c r="W134" s="74">
        <f t="shared" si="60"/>
        <v>0</v>
      </c>
      <c r="X134" s="74">
        <f t="shared" si="60"/>
        <v>0</v>
      </c>
      <c r="Y134" s="74">
        <f t="shared" si="60"/>
        <v>0</v>
      </c>
      <c r="Z134" s="74">
        <f t="shared" si="60"/>
        <v>0</v>
      </c>
      <c r="AA134" s="74">
        <f t="shared" si="60"/>
        <v>0</v>
      </c>
      <c r="AB134" s="74">
        <f t="shared" si="60"/>
        <v>0</v>
      </c>
      <c r="AC134" s="74">
        <f t="shared" si="60"/>
        <v>0</v>
      </c>
      <c r="AD134" s="74">
        <f t="shared" si="60"/>
        <v>0</v>
      </c>
      <c r="AE134" s="74">
        <f t="shared" si="60"/>
        <v>0</v>
      </c>
      <c r="AF134" s="74">
        <f t="shared" si="60"/>
        <v>0</v>
      </c>
      <c r="AG134" s="74">
        <f t="shared" si="60"/>
        <v>0</v>
      </c>
      <c r="AH134" s="74">
        <f t="shared" si="60"/>
        <v>0</v>
      </c>
      <c r="AI134" s="74">
        <f t="shared" si="60"/>
        <v>0</v>
      </c>
      <c r="AJ134" s="74">
        <f t="shared" si="60"/>
        <v>0</v>
      </c>
      <c r="AK134" s="74">
        <f t="shared" si="60"/>
        <v>0</v>
      </c>
      <c r="AL134" s="74">
        <f t="shared" si="60"/>
        <v>0</v>
      </c>
      <c r="AM134" s="74">
        <f t="shared" si="60"/>
        <v>0</v>
      </c>
      <c r="AN134" s="74">
        <f t="shared" si="60"/>
        <v>0</v>
      </c>
      <c r="AO134" s="74">
        <f t="shared" si="60"/>
        <v>0</v>
      </c>
      <c r="AP134" s="74">
        <f t="shared" si="60"/>
        <v>0</v>
      </c>
      <c r="AQ134" s="74">
        <f t="shared" si="60"/>
        <v>0</v>
      </c>
      <c r="AR134" s="74">
        <f t="shared" si="60"/>
        <v>0</v>
      </c>
      <c r="AS134" s="74">
        <f t="shared" si="60"/>
        <v>0</v>
      </c>
      <c r="AT134" s="74">
        <f t="shared" si="60"/>
        <v>0</v>
      </c>
      <c r="AU134" s="74">
        <f t="shared" si="60"/>
        <v>0</v>
      </c>
      <c r="AV134" s="74">
        <f t="shared" si="60"/>
        <v>0</v>
      </c>
      <c r="AW134" s="74">
        <f t="shared" si="60"/>
        <v>0</v>
      </c>
      <c r="AX134" s="74">
        <f t="shared" si="60"/>
        <v>0</v>
      </c>
      <c r="AY134" s="74">
        <f t="shared" si="60"/>
        <v>0</v>
      </c>
      <c r="AZ134" s="74">
        <f t="shared" si="60"/>
        <v>0</v>
      </c>
      <c r="BA134" s="74">
        <f t="shared" si="60"/>
        <v>0</v>
      </c>
      <c r="BB134" s="74">
        <f t="shared" si="60"/>
        <v>0</v>
      </c>
      <c r="BC134" s="74">
        <f t="shared" si="60"/>
        <v>0</v>
      </c>
      <c r="BD134" s="74">
        <f t="shared" si="60"/>
        <v>0</v>
      </c>
      <c r="BE134" s="74">
        <f t="shared" si="60"/>
        <v>0</v>
      </c>
      <c r="BF134" s="74">
        <f t="shared" si="60"/>
        <v>0</v>
      </c>
      <c r="BG134" s="74">
        <f t="shared" si="60"/>
        <v>0</v>
      </c>
      <c r="BH134" s="74">
        <f t="shared" si="60"/>
        <v>0</v>
      </c>
      <c r="BI134" s="74">
        <f t="shared" si="60"/>
        <v>0</v>
      </c>
      <c r="BJ134" s="74">
        <f t="shared" si="60"/>
        <v>0</v>
      </c>
      <c r="BK134" s="74">
        <f t="shared" si="60"/>
        <v>0</v>
      </c>
      <c r="BL134" s="74">
        <f t="shared" si="60"/>
        <v>0</v>
      </c>
      <c r="BM134" s="74">
        <f t="shared" si="60"/>
        <v>0</v>
      </c>
      <c r="BN134" s="74">
        <f t="shared" si="60"/>
        <v>0</v>
      </c>
      <c r="BO134" s="74">
        <f aca="true" t="shared" si="61" ref="BO134:DZ134">IF(BO41="Apr-Jun",BO127-BO122,0)</f>
        <v>0</v>
      </c>
      <c r="BP134" s="74">
        <f t="shared" si="61"/>
        <v>0</v>
      </c>
      <c r="BQ134" s="74">
        <f t="shared" si="61"/>
        <v>0</v>
      </c>
      <c r="BR134" s="74">
        <f t="shared" si="61"/>
        <v>0</v>
      </c>
      <c r="BS134" s="74">
        <f t="shared" si="61"/>
        <v>0</v>
      </c>
      <c r="BT134" s="74">
        <f t="shared" si="61"/>
        <v>0</v>
      </c>
      <c r="BU134" s="74">
        <f t="shared" si="61"/>
        <v>0</v>
      </c>
      <c r="BV134" s="74">
        <f t="shared" si="61"/>
        <v>0</v>
      </c>
      <c r="BW134" s="74">
        <f t="shared" si="61"/>
        <v>0</v>
      </c>
      <c r="BX134" s="74">
        <f t="shared" si="61"/>
        <v>0</v>
      </c>
      <c r="BY134" s="74">
        <f t="shared" si="61"/>
        <v>0</v>
      </c>
      <c r="BZ134" s="74">
        <f t="shared" si="61"/>
        <v>0</v>
      </c>
      <c r="CA134" s="74">
        <f t="shared" si="61"/>
        <v>0</v>
      </c>
      <c r="CB134" s="74">
        <f t="shared" si="61"/>
        <v>0</v>
      </c>
      <c r="CC134" s="74">
        <f t="shared" si="61"/>
        <v>0</v>
      </c>
      <c r="CD134" s="74">
        <f t="shared" si="61"/>
        <v>0</v>
      </c>
      <c r="CE134" s="74">
        <f t="shared" si="61"/>
        <v>0</v>
      </c>
      <c r="CF134" s="74">
        <f t="shared" si="61"/>
        <v>0</v>
      </c>
      <c r="CG134" s="74">
        <f t="shared" si="61"/>
        <v>0</v>
      </c>
      <c r="CH134" s="74">
        <f t="shared" si="61"/>
        <v>0</v>
      </c>
      <c r="CI134" s="74">
        <f t="shared" si="61"/>
        <v>0</v>
      </c>
      <c r="CJ134" s="74">
        <f t="shared" si="61"/>
        <v>0</v>
      </c>
      <c r="CK134" s="74">
        <f t="shared" si="61"/>
        <v>0</v>
      </c>
      <c r="CL134" s="74">
        <f t="shared" si="61"/>
        <v>0</v>
      </c>
      <c r="CM134" s="74">
        <f t="shared" si="61"/>
        <v>0</v>
      </c>
      <c r="CN134" s="74">
        <f t="shared" si="61"/>
        <v>0</v>
      </c>
      <c r="CO134" s="74">
        <f t="shared" si="61"/>
        <v>0</v>
      </c>
      <c r="CP134" s="74">
        <f t="shared" si="61"/>
        <v>0</v>
      </c>
      <c r="CQ134" s="74">
        <f t="shared" si="61"/>
        <v>0</v>
      </c>
      <c r="CR134" s="74">
        <f t="shared" si="61"/>
        <v>0</v>
      </c>
      <c r="CS134" s="74">
        <f t="shared" si="61"/>
        <v>0</v>
      </c>
      <c r="CT134" s="74">
        <f t="shared" si="61"/>
        <v>0</v>
      </c>
      <c r="CU134" s="74">
        <f t="shared" si="61"/>
        <v>0</v>
      </c>
      <c r="CV134" s="74">
        <f t="shared" si="61"/>
        <v>0</v>
      </c>
      <c r="CW134" s="74">
        <f t="shared" si="61"/>
        <v>0</v>
      </c>
      <c r="CX134" s="74">
        <f t="shared" si="61"/>
        <v>0</v>
      </c>
      <c r="CY134" s="74">
        <f t="shared" si="61"/>
        <v>0</v>
      </c>
      <c r="CZ134" s="74">
        <f t="shared" si="61"/>
        <v>0</v>
      </c>
      <c r="DA134" s="74">
        <f t="shared" si="61"/>
        <v>0</v>
      </c>
      <c r="DB134" s="74">
        <f t="shared" si="61"/>
        <v>0</v>
      </c>
      <c r="DC134" s="74">
        <f t="shared" si="61"/>
        <v>0</v>
      </c>
      <c r="DD134" s="74">
        <f t="shared" si="61"/>
        <v>0</v>
      </c>
      <c r="DE134" s="74">
        <f t="shared" si="61"/>
        <v>0</v>
      </c>
      <c r="DF134" s="74">
        <f t="shared" si="61"/>
        <v>0</v>
      </c>
      <c r="DG134" s="74">
        <f t="shared" si="61"/>
        <v>0</v>
      </c>
      <c r="DH134" s="74">
        <f t="shared" si="61"/>
        <v>0</v>
      </c>
      <c r="DI134" s="74">
        <f t="shared" si="61"/>
        <v>0</v>
      </c>
      <c r="DJ134" s="74">
        <f t="shared" si="61"/>
        <v>0</v>
      </c>
      <c r="DK134" s="74">
        <f t="shared" si="61"/>
        <v>0</v>
      </c>
      <c r="DL134" s="74">
        <f t="shared" si="61"/>
        <v>0</v>
      </c>
      <c r="DM134" s="74">
        <f t="shared" si="61"/>
        <v>0</v>
      </c>
      <c r="DN134" s="74">
        <f t="shared" si="61"/>
        <v>0</v>
      </c>
      <c r="DO134" s="74">
        <f t="shared" si="61"/>
        <v>0</v>
      </c>
      <c r="DP134" s="74">
        <f t="shared" si="61"/>
        <v>0</v>
      </c>
      <c r="DQ134" s="74">
        <f t="shared" si="61"/>
        <v>0</v>
      </c>
      <c r="DR134" s="74">
        <f t="shared" si="61"/>
        <v>0</v>
      </c>
      <c r="DS134" s="74">
        <f t="shared" si="61"/>
        <v>0</v>
      </c>
      <c r="DT134" s="74">
        <f t="shared" si="61"/>
        <v>0</v>
      </c>
      <c r="DU134" s="74">
        <f t="shared" si="61"/>
        <v>0</v>
      </c>
      <c r="DV134" s="74">
        <f t="shared" si="61"/>
        <v>0</v>
      </c>
      <c r="DW134" s="74">
        <f t="shared" si="61"/>
        <v>0</v>
      </c>
      <c r="DX134" s="74">
        <f t="shared" si="61"/>
        <v>0</v>
      </c>
      <c r="DY134" s="74">
        <f t="shared" si="61"/>
        <v>0</v>
      </c>
      <c r="DZ134" s="74">
        <f t="shared" si="61"/>
        <v>0</v>
      </c>
      <c r="EA134" s="74">
        <f aca="true" t="shared" si="62" ref="EA134:GL134">IF(EA41="Apr-Jun",EA127-EA122,0)</f>
        <v>0</v>
      </c>
      <c r="EB134" s="74">
        <f t="shared" si="62"/>
        <v>0</v>
      </c>
      <c r="EC134" s="74">
        <f t="shared" si="62"/>
        <v>0</v>
      </c>
      <c r="ED134" s="74">
        <f t="shared" si="62"/>
        <v>0</v>
      </c>
      <c r="EE134" s="74">
        <f t="shared" si="62"/>
        <v>0</v>
      </c>
      <c r="EF134" s="74">
        <f t="shared" si="62"/>
        <v>0</v>
      </c>
      <c r="EG134" s="74">
        <f t="shared" si="62"/>
        <v>0</v>
      </c>
      <c r="EH134" s="74">
        <f t="shared" si="62"/>
        <v>0</v>
      </c>
      <c r="EI134" s="74">
        <f t="shared" si="62"/>
        <v>0</v>
      </c>
      <c r="EJ134" s="74">
        <f t="shared" si="62"/>
        <v>0</v>
      </c>
      <c r="EK134" s="74">
        <f t="shared" si="62"/>
        <v>0</v>
      </c>
      <c r="EL134" s="74">
        <f t="shared" si="62"/>
        <v>0</v>
      </c>
      <c r="EM134" s="74">
        <f t="shared" si="62"/>
        <v>0</v>
      </c>
      <c r="EN134" s="74">
        <f t="shared" si="62"/>
        <v>0</v>
      </c>
      <c r="EO134" s="74">
        <f t="shared" si="62"/>
        <v>0</v>
      </c>
      <c r="EP134" s="74">
        <f t="shared" si="62"/>
        <v>0</v>
      </c>
      <c r="EQ134" s="74">
        <f t="shared" si="62"/>
        <v>0</v>
      </c>
      <c r="ER134" s="74">
        <f t="shared" si="62"/>
        <v>0</v>
      </c>
      <c r="ES134" s="74">
        <f t="shared" si="62"/>
        <v>0</v>
      </c>
      <c r="ET134" s="74">
        <f t="shared" si="62"/>
        <v>0</v>
      </c>
      <c r="EU134" s="74">
        <f t="shared" si="62"/>
        <v>0</v>
      </c>
      <c r="EV134" s="74">
        <f t="shared" si="62"/>
        <v>0</v>
      </c>
      <c r="EW134" s="74">
        <f t="shared" si="62"/>
        <v>0</v>
      </c>
      <c r="EX134" s="74">
        <f t="shared" si="62"/>
        <v>0</v>
      </c>
      <c r="EY134" s="74">
        <f t="shared" si="62"/>
        <v>0</v>
      </c>
      <c r="EZ134" s="74">
        <f t="shared" si="62"/>
        <v>0</v>
      </c>
      <c r="FA134" s="74">
        <f t="shared" si="62"/>
        <v>0</v>
      </c>
      <c r="FB134" s="74">
        <f t="shared" si="62"/>
        <v>0</v>
      </c>
      <c r="FC134" s="74">
        <f t="shared" si="62"/>
        <v>0</v>
      </c>
      <c r="FD134" s="74">
        <f t="shared" si="62"/>
        <v>0</v>
      </c>
      <c r="FE134" s="74">
        <f t="shared" si="62"/>
        <v>0</v>
      </c>
      <c r="FF134" s="74">
        <f t="shared" si="62"/>
        <v>0</v>
      </c>
      <c r="FG134" s="74">
        <f t="shared" si="62"/>
        <v>0</v>
      </c>
      <c r="FH134" s="74">
        <f t="shared" si="62"/>
        <v>0</v>
      </c>
      <c r="FI134" s="74">
        <f t="shared" si="62"/>
        <v>0</v>
      </c>
      <c r="FJ134" s="74">
        <f t="shared" si="62"/>
        <v>0</v>
      </c>
      <c r="FK134" s="74">
        <f t="shared" si="62"/>
        <v>0</v>
      </c>
      <c r="FL134" s="74">
        <f t="shared" si="62"/>
        <v>0</v>
      </c>
      <c r="FM134" s="74">
        <f t="shared" si="62"/>
        <v>0</v>
      </c>
      <c r="FN134" s="74">
        <f t="shared" si="62"/>
        <v>0</v>
      </c>
      <c r="FO134" s="74">
        <f t="shared" si="62"/>
        <v>0</v>
      </c>
      <c r="FP134" s="74">
        <f t="shared" si="62"/>
        <v>0</v>
      </c>
      <c r="FQ134" s="74">
        <f t="shared" si="62"/>
        <v>0</v>
      </c>
      <c r="FR134" s="74">
        <f t="shared" si="62"/>
        <v>0</v>
      </c>
      <c r="FS134" s="74">
        <f t="shared" si="62"/>
        <v>0</v>
      </c>
      <c r="FT134" s="74">
        <f t="shared" si="62"/>
        <v>0</v>
      </c>
      <c r="FU134" s="74">
        <f t="shared" si="62"/>
        <v>0</v>
      </c>
      <c r="FV134" s="74">
        <f t="shared" si="62"/>
        <v>0</v>
      </c>
      <c r="FW134" s="74">
        <f t="shared" si="62"/>
        <v>0</v>
      </c>
      <c r="FX134" s="74">
        <f t="shared" si="62"/>
        <v>0</v>
      </c>
      <c r="FY134" s="74">
        <f t="shared" si="62"/>
        <v>0</v>
      </c>
      <c r="FZ134" s="74">
        <f t="shared" si="62"/>
        <v>0</v>
      </c>
      <c r="GA134" s="74">
        <f t="shared" si="62"/>
        <v>0</v>
      </c>
      <c r="GB134" s="74">
        <f t="shared" si="62"/>
        <v>0</v>
      </c>
      <c r="GC134" s="74">
        <f t="shared" si="62"/>
        <v>0</v>
      </c>
      <c r="GD134" s="74">
        <f t="shared" si="62"/>
        <v>0</v>
      </c>
      <c r="GE134" s="74">
        <f t="shared" si="62"/>
        <v>0</v>
      </c>
      <c r="GF134" s="74">
        <f t="shared" si="62"/>
        <v>0</v>
      </c>
      <c r="GG134" s="74">
        <f t="shared" si="62"/>
        <v>0</v>
      </c>
      <c r="GH134" s="74">
        <f t="shared" si="62"/>
        <v>0</v>
      </c>
      <c r="GI134" s="74">
        <f t="shared" si="62"/>
        <v>0</v>
      </c>
      <c r="GJ134" s="74">
        <f t="shared" si="62"/>
        <v>0</v>
      </c>
      <c r="GK134" s="74">
        <f t="shared" si="62"/>
        <v>0</v>
      </c>
      <c r="GL134" s="74">
        <f t="shared" si="62"/>
        <v>0</v>
      </c>
      <c r="GM134" s="74">
        <f aca="true" t="shared" si="63" ref="GM134:IV134">IF(GM41="Apr-Jun",GM127-GM122,0)</f>
        <v>0</v>
      </c>
      <c r="GN134" s="74">
        <f t="shared" si="63"/>
        <v>0</v>
      </c>
      <c r="GO134" s="74">
        <f t="shared" si="63"/>
        <v>0</v>
      </c>
      <c r="GP134" s="74">
        <f t="shared" si="63"/>
        <v>0</v>
      </c>
      <c r="GQ134" s="74">
        <f t="shared" si="63"/>
        <v>0</v>
      </c>
      <c r="GR134" s="74">
        <f t="shared" si="63"/>
        <v>0</v>
      </c>
      <c r="GS134" s="74">
        <f t="shared" si="63"/>
        <v>0</v>
      </c>
      <c r="GT134" s="74">
        <f t="shared" si="63"/>
        <v>0</v>
      </c>
      <c r="GU134" s="74">
        <f t="shared" si="63"/>
        <v>0</v>
      </c>
      <c r="GV134" s="74">
        <f t="shared" si="63"/>
        <v>0</v>
      </c>
      <c r="GW134" s="74">
        <f t="shared" si="63"/>
        <v>0</v>
      </c>
      <c r="GX134" s="74">
        <f t="shared" si="63"/>
        <v>0</v>
      </c>
      <c r="GY134" s="74">
        <f t="shared" si="63"/>
        <v>0</v>
      </c>
      <c r="GZ134" s="74">
        <f t="shared" si="63"/>
        <v>0</v>
      </c>
      <c r="HA134" s="74">
        <f t="shared" si="63"/>
        <v>0</v>
      </c>
      <c r="HB134" s="74">
        <f t="shared" si="63"/>
        <v>0</v>
      </c>
      <c r="HC134" s="74">
        <f t="shared" si="63"/>
        <v>0</v>
      </c>
      <c r="HD134" s="74">
        <f t="shared" si="63"/>
        <v>0</v>
      </c>
      <c r="HE134" s="74">
        <f t="shared" si="63"/>
        <v>0</v>
      </c>
      <c r="HF134" s="74">
        <f t="shared" si="63"/>
        <v>0</v>
      </c>
      <c r="HG134" s="74">
        <f t="shared" si="63"/>
        <v>0</v>
      </c>
      <c r="HH134" s="74">
        <f t="shared" si="63"/>
        <v>0</v>
      </c>
      <c r="HI134" s="74">
        <f t="shared" si="63"/>
        <v>0</v>
      </c>
      <c r="HJ134" s="74">
        <f t="shared" si="63"/>
        <v>0</v>
      </c>
      <c r="HK134" s="74">
        <f t="shared" si="63"/>
        <v>0</v>
      </c>
      <c r="HL134" s="74">
        <f t="shared" si="63"/>
        <v>0</v>
      </c>
      <c r="HM134" s="74">
        <f t="shared" si="63"/>
        <v>0</v>
      </c>
      <c r="HN134" s="74">
        <f t="shared" si="63"/>
        <v>0</v>
      </c>
      <c r="HO134" s="74">
        <f t="shared" si="63"/>
        <v>0</v>
      </c>
      <c r="HP134" s="74">
        <f t="shared" si="63"/>
        <v>0</v>
      </c>
      <c r="HQ134" s="74">
        <f t="shared" si="63"/>
        <v>0</v>
      </c>
      <c r="HR134" s="74">
        <f t="shared" si="63"/>
        <v>0</v>
      </c>
      <c r="HS134" s="74">
        <f t="shared" si="63"/>
        <v>0</v>
      </c>
      <c r="HT134" s="74">
        <f t="shared" si="63"/>
        <v>0</v>
      </c>
      <c r="HU134" s="74">
        <f t="shared" si="63"/>
        <v>0</v>
      </c>
      <c r="HV134" s="74">
        <f t="shared" si="63"/>
        <v>0</v>
      </c>
      <c r="HW134" s="74">
        <f t="shared" si="63"/>
        <v>0</v>
      </c>
      <c r="HX134" s="74">
        <f t="shared" si="63"/>
        <v>0</v>
      </c>
      <c r="HY134" s="74">
        <f t="shared" si="63"/>
        <v>0</v>
      </c>
      <c r="HZ134" s="74">
        <f t="shared" si="63"/>
        <v>0</v>
      </c>
      <c r="IA134" s="74">
        <f t="shared" si="63"/>
        <v>0</v>
      </c>
      <c r="IB134" s="74">
        <f t="shared" si="63"/>
        <v>0</v>
      </c>
      <c r="IC134" s="74">
        <f t="shared" si="63"/>
        <v>0</v>
      </c>
      <c r="ID134" s="74">
        <f t="shared" si="63"/>
        <v>0</v>
      </c>
      <c r="IE134" s="74">
        <f t="shared" si="63"/>
        <v>0</v>
      </c>
      <c r="IF134" s="74">
        <f t="shared" si="63"/>
        <v>0</v>
      </c>
      <c r="IG134" s="74">
        <f t="shared" si="63"/>
        <v>0</v>
      </c>
      <c r="IH134" s="74">
        <f t="shared" si="63"/>
        <v>0</v>
      </c>
      <c r="II134" s="74">
        <f t="shared" si="63"/>
        <v>0</v>
      </c>
      <c r="IJ134" s="74">
        <f t="shared" si="63"/>
        <v>0</v>
      </c>
      <c r="IK134" s="74">
        <f t="shared" si="63"/>
        <v>0</v>
      </c>
      <c r="IL134" s="74">
        <f t="shared" si="63"/>
        <v>0</v>
      </c>
      <c r="IM134" s="74">
        <f t="shared" si="63"/>
        <v>0</v>
      </c>
      <c r="IN134" s="74">
        <f t="shared" si="63"/>
        <v>0</v>
      </c>
      <c r="IO134" s="74">
        <f t="shared" si="63"/>
        <v>0</v>
      </c>
      <c r="IP134" s="74">
        <f t="shared" si="63"/>
        <v>0</v>
      </c>
      <c r="IQ134" s="74">
        <f t="shared" si="63"/>
        <v>0</v>
      </c>
      <c r="IR134" s="74">
        <f t="shared" si="63"/>
        <v>0</v>
      </c>
      <c r="IS134" s="74">
        <f t="shared" si="63"/>
        <v>0</v>
      </c>
      <c r="IT134" s="74">
        <f t="shared" si="63"/>
        <v>0</v>
      </c>
      <c r="IU134" s="74">
        <f t="shared" si="63"/>
        <v>0</v>
      </c>
      <c r="IV134" s="74">
        <f t="shared" si="63"/>
        <v>0</v>
      </c>
    </row>
    <row r="135" spans="1:256" s="74" customFormat="1" ht="15" hidden="1">
      <c r="A135" s="73" t="s">
        <v>324</v>
      </c>
      <c r="B135" s="74">
        <f>IF(B41="Jul-Sep",B127-B122,0)</f>
        <v>0</v>
      </c>
      <c r="C135" s="74">
        <f aca="true" t="shared" si="64" ref="C135:BN135">IF(C41="Jul-Sep",C127-C122,0)</f>
        <v>0</v>
      </c>
      <c r="D135" s="74">
        <f t="shared" si="64"/>
        <v>0</v>
      </c>
      <c r="E135" s="74">
        <f t="shared" si="64"/>
        <v>0</v>
      </c>
      <c r="F135" s="74">
        <f t="shared" si="64"/>
        <v>0</v>
      </c>
      <c r="G135" s="74">
        <f t="shared" si="64"/>
        <v>0</v>
      </c>
      <c r="H135" s="74">
        <f t="shared" si="64"/>
        <v>0</v>
      </c>
      <c r="I135" s="74">
        <f t="shared" si="64"/>
        <v>0</v>
      </c>
      <c r="J135" s="74">
        <f t="shared" si="64"/>
        <v>0</v>
      </c>
      <c r="K135" s="74">
        <f t="shared" si="64"/>
        <v>0</v>
      </c>
      <c r="L135" s="74">
        <f t="shared" si="64"/>
        <v>0</v>
      </c>
      <c r="M135" s="74">
        <f t="shared" si="64"/>
        <v>0</v>
      </c>
      <c r="N135" s="74">
        <f t="shared" si="64"/>
        <v>0</v>
      </c>
      <c r="O135" s="74">
        <f t="shared" si="64"/>
        <v>0</v>
      </c>
      <c r="P135" s="74">
        <f t="shared" si="64"/>
        <v>0</v>
      </c>
      <c r="Q135" s="74">
        <f t="shared" si="64"/>
        <v>0</v>
      </c>
      <c r="R135" s="74">
        <f t="shared" si="64"/>
        <v>0</v>
      </c>
      <c r="S135" s="74">
        <f t="shared" si="64"/>
        <v>0</v>
      </c>
      <c r="T135" s="74">
        <f t="shared" si="64"/>
        <v>0</v>
      </c>
      <c r="U135" s="74">
        <f t="shared" si="64"/>
        <v>0</v>
      </c>
      <c r="V135" s="74">
        <f t="shared" si="64"/>
        <v>0</v>
      </c>
      <c r="W135" s="74">
        <f t="shared" si="64"/>
        <v>0</v>
      </c>
      <c r="X135" s="74">
        <f t="shared" si="64"/>
        <v>0</v>
      </c>
      <c r="Y135" s="74">
        <f t="shared" si="64"/>
        <v>0</v>
      </c>
      <c r="Z135" s="74">
        <f t="shared" si="64"/>
        <v>0</v>
      </c>
      <c r="AA135" s="74">
        <f t="shared" si="64"/>
        <v>0</v>
      </c>
      <c r="AB135" s="74">
        <f t="shared" si="64"/>
        <v>0</v>
      </c>
      <c r="AC135" s="74">
        <f t="shared" si="64"/>
        <v>0</v>
      </c>
      <c r="AD135" s="74">
        <f t="shared" si="64"/>
        <v>0</v>
      </c>
      <c r="AE135" s="74">
        <f t="shared" si="64"/>
        <v>0</v>
      </c>
      <c r="AF135" s="74">
        <f t="shared" si="64"/>
        <v>0</v>
      </c>
      <c r="AG135" s="74">
        <f t="shared" si="64"/>
        <v>0</v>
      </c>
      <c r="AH135" s="74">
        <f t="shared" si="64"/>
        <v>0</v>
      </c>
      <c r="AI135" s="74">
        <f t="shared" si="64"/>
        <v>0</v>
      </c>
      <c r="AJ135" s="74">
        <f t="shared" si="64"/>
        <v>0</v>
      </c>
      <c r="AK135" s="74">
        <f t="shared" si="64"/>
        <v>0</v>
      </c>
      <c r="AL135" s="74">
        <f t="shared" si="64"/>
        <v>0</v>
      </c>
      <c r="AM135" s="74">
        <f t="shared" si="64"/>
        <v>0</v>
      </c>
      <c r="AN135" s="74">
        <f t="shared" si="64"/>
        <v>0</v>
      </c>
      <c r="AO135" s="74">
        <f t="shared" si="64"/>
        <v>0</v>
      </c>
      <c r="AP135" s="74">
        <f t="shared" si="64"/>
        <v>0</v>
      </c>
      <c r="AQ135" s="74">
        <f t="shared" si="64"/>
        <v>0</v>
      </c>
      <c r="AR135" s="74">
        <f t="shared" si="64"/>
        <v>0</v>
      </c>
      <c r="AS135" s="74">
        <f t="shared" si="64"/>
        <v>0</v>
      </c>
      <c r="AT135" s="74">
        <f t="shared" si="64"/>
        <v>0</v>
      </c>
      <c r="AU135" s="74">
        <f t="shared" si="64"/>
        <v>0</v>
      </c>
      <c r="AV135" s="74">
        <f t="shared" si="64"/>
        <v>0</v>
      </c>
      <c r="AW135" s="74">
        <f t="shared" si="64"/>
        <v>0</v>
      </c>
      <c r="AX135" s="74">
        <f t="shared" si="64"/>
        <v>0</v>
      </c>
      <c r="AY135" s="74">
        <f t="shared" si="64"/>
        <v>0</v>
      </c>
      <c r="AZ135" s="74">
        <f t="shared" si="64"/>
        <v>0</v>
      </c>
      <c r="BA135" s="74">
        <f t="shared" si="64"/>
        <v>0</v>
      </c>
      <c r="BB135" s="74">
        <f t="shared" si="64"/>
        <v>0</v>
      </c>
      <c r="BC135" s="74">
        <f t="shared" si="64"/>
        <v>0</v>
      </c>
      <c r="BD135" s="74">
        <f t="shared" si="64"/>
        <v>0</v>
      </c>
      <c r="BE135" s="74">
        <f t="shared" si="64"/>
        <v>0</v>
      </c>
      <c r="BF135" s="74">
        <f t="shared" si="64"/>
        <v>0</v>
      </c>
      <c r="BG135" s="74">
        <f t="shared" si="64"/>
        <v>0</v>
      </c>
      <c r="BH135" s="74">
        <f t="shared" si="64"/>
        <v>0</v>
      </c>
      <c r="BI135" s="74">
        <f t="shared" si="64"/>
        <v>0</v>
      </c>
      <c r="BJ135" s="74">
        <f t="shared" si="64"/>
        <v>0</v>
      </c>
      <c r="BK135" s="74">
        <f t="shared" si="64"/>
        <v>0</v>
      </c>
      <c r="BL135" s="74">
        <f t="shared" si="64"/>
        <v>0</v>
      </c>
      <c r="BM135" s="74">
        <f t="shared" si="64"/>
        <v>0</v>
      </c>
      <c r="BN135" s="74">
        <f t="shared" si="64"/>
        <v>0</v>
      </c>
      <c r="BO135" s="74">
        <f aca="true" t="shared" si="65" ref="BO135:DZ135">IF(BO41="Jul-Sep",BO127-BO122,0)</f>
        <v>0</v>
      </c>
      <c r="BP135" s="74">
        <f t="shared" si="65"/>
        <v>0</v>
      </c>
      <c r="BQ135" s="74">
        <f t="shared" si="65"/>
        <v>0</v>
      </c>
      <c r="BR135" s="74">
        <f t="shared" si="65"/>
        <v>0</v>
      </c>
      <c r="BS135" s="74">
        <f t="shared" si="65"/>
        <v>0</v>
      </c>
      <c r="BT135" s="74">
        <f t="shared" si="65"/>
        <v>0</v>
      </c>
      <c r="BU135" s="74">
        <f t="shared" si="65"/>
        <v>0</v>
      </c>
      <c r="BV135" s="74">
        <f t="shared" si="65"/>
        <v>0</v>
      </c>
      <c r="BW135" s="74">
        <f t="shared" si="65"/>
        <v>0</v>
      </c>
      <c r="BX135" s="74">
        <f t="shared" si="65"/>
        <v>0</v>
      </c>
      <c r="BY135" s="74">
        <f t="shared" si="65"/>
        <v>0</v>
      </c>
      <c r="BZ135" s="74">
        <f t="shared" si="65"/>
        <v>0</v>
      </c>
      <c r="CA135" s="74">
        <f t="shared" si="65"/>
        <v>0</v>
      </c>
      <c r="CB135" s="74">
        <f t="shared" si="65"/>
        <v>0</v>
      </c>
      <c r="CC135" s="74">
        <f t="shared" si="65"/>
        <v>0</v>
      </c>
      <c r="CD135" s="74">
        <f t="shared" si="65"/>
        <v>0</v>
      </c>
      <c r="CE135" s="74">
        <f t="shared" si="65"/>
        <v>0</v>
      </c>
      <c r="CF135" s="74">
        <f t="shared" si="65"/>
        <v>0</v>
      </c>
      <c r="CG135" s="74">
        <f t="shared" si="65"/>
        <v>0</v>
      </c>
      <c r="CH135" s="74">
        <f t="shared" si="65"/>
        <v>0</v>
      </c>
      <c r="CI135" s="74">
        <f t="shared" si="65"/>
        <v>0</v>
      </c>
      <c r="CJ135" s="74">
        <f t="shared" si="65"/>
        <v>0</v>
      </c>
      <c r="CK135" s="74">
        <f t="shared" si="65"/>
        <v>0</v>
      </c>
      <c r="CL135" s="74">
        <f t="shared" si="65"/>
        <v>0</v>
      </c>
      <c r="CM135" s="74">
        <f t="shared" si="65"/>
        <v>0</v>
      </c>
      <c r="CN135" s="74">
        <f t="shared" si="65"/>
        <v>0</v>
      </c>
      <c r="CO135" s="74">
        <f t="shared" si="65"/>
        <v>0</v>
      </c>
      <c r="CP135" s="74">
        <f t="shared" si="65"/>
        <v>0</v>
      </c>
      <c r="CQ135" s="74">
        <f t="shared" si="65"/>
        <v>0</v>
      </c>
      <c r="CR135" s="74">
        <f t="shared" si="65"/>
        <v>0</v>
      </c>
      <c r="CS135" s="74">
        <f t="shared" si="65"/>
        <v>0</v>
      </c>
      <c r="CT135" s="74">
        <f t="shared" si="65"/>
        <v>0</v>
      </c>
      <c r="CU135" s="74">
        <f t="shared" si="65"/>
        <v>0</v>
      </c>
      <c r="CV135" s="74">
        <f t="shared" si="65"/>
        <v>0</v>
      </c>
      <c r="CW135" s="74">
        <f t="shared" si="65"/>
        <v>0</v>
      </c>
      <c r="CX135" s="74">
        <f t="shared" si="65"/>
        <v>0</v>
      </c>
      <c r="CY135" s="74">
        <f t="shared" si="65"/>
        <v>0</v>
      </c>
      <c r="CZ135" s="74">
        <f t="shared" si="65"/>
        <v>0</v>
      </c>
      <c r="DA135" s="74">
        <f t="shared" si="65"/>
        <v>0</v>
      </c>
      <c r="DB135" s="74">
        <f t="shared" si="65"/>
        <v>0</v>
      </c>
      <c r="DC135" s="74">
        <f t="shared" si="65"/>
        <v>0</v>
      </c>
      <c r="DD135" s="74">
        <f t="shared" si="65"/>
        <v>0</v>
      </c>
      <c r="DE135" s="74">
        <f t="shared" si="65"/>
        <v>0</v>
      </c>
      <c r="DF135" s="74">
        <f t="shared" si="65"/>
        <v>0</v>
      </c>
      <c r="DG135" s="74">
        <f t="shared" si="65"/>
        <v>0</v>
      </c>
      <c r="DH135" s="74">
        <f t="shared" si="65"/>
        <v>0</v>
      </c>
      <c r="DI135" s="74">
        <f t="shared" si="65"/>
        <v>0</v>
      </c>
      <c r="DJ135" s="74">
        <f t="shared" si="65"/>
        <v>0</v>
      </c>
      <c r="DK135" s="74">
        <f t="shared" si="65"/>
        <v>0</v>
      </c>
      <c r="DL135" s="74">
        <f t="shared" si="65"/>
        <v>0</v>
      </c>
      <c r="DM135" s="74">
        <f t="shared" si="65"/>
        <v>0</v>
      </c>
      <c r="DN135" s="74">
        <f t="shared" si="65"/>
        <v>0</v>
      </c>
      <c r="DO135" s="74">
        <f t="shared" si="65"/>
        <v>0</v>
      </c>
      <c r="DP135" s="74">
        <f t="shared" si="65"/>
        <v>0</v>
      </c>
      <c r="DQ135" s="74">
        <f t="shared" si="65"/>
        <v>0</v>
      </c>
      <c r="DR135" s="74">
        <f t="shared" si="65"/>
        <v>0</v>
      </c>
      <c r="DS135" s="74">
        <f t="shared" si="65"/>
        <v>0</v>
      </c>
      <c r="DT135" s="74">
        <f t="shared" si="65"/>
        <v>0</v>
      </c>
      <c r="DU135" s="74">
        <f t="shared" si="65"/>
        <v>0</v>
      </c>
      <c r="DV135" s="74">
        <f t="shared" si="65"/>
        <v>0</v>
      </c>
      <c r="DW135" s="74">
        <f t="shared" si="65"/>
        <v>0</v>
      </c>
      <c r="DX135" s="74">
        <f t="shared" si="65"/>
        <v>0</v>
      </c>
      <c r="DY135" s="74">
        <f t="shared" si="65"/>
        <v>0</v>
      </c>
      <c r="DZ135" s="74">
        <f t="shared" si="65"/>
        <v>0</v>
      </c>
      <c r="EA135" s="74">
        <f aca="true" t="shared" si="66" ref="EA135:GL135">IF(EA41="Jul-Sep",EA127-EA122,0)</f>
        <v>0</v>
      </c>
      <c r="EB135" s="74">
        <f t="shared" si="66"/>
        <v>0</v>
      </c>
      <c r="EC135" s="74">
        <f t="shared" si="66"/>
        <v>0</v>
      </c>
      <c r="ED135" s="74">
        <f t="shared" si="66"/>
        <v>0</v>
      </c>
      <c r="EE135" s="74">
        <f t="shared" si="66"/>
        <v>0</v>
      </c>
      <c r="EF135" s="74">
        <f t="shared" si="66"/>
        <v>0</v>
      </c>
      <c r="EG135" s="74">
        <f t="shared" si="66"/>
        <v>0</v>
      </c>
      <c r="EH135" s="74">
        <f t="shared" si="66"/>
        <v>0</v>
      </c>
      <c r="EI135" s="74">
        <f t="shared" si="66"/>
        <v>0</v>
      </c>
      <c r="EJ135" s="74">
        <f t="shared" si="66"/>
        <v>0</v>
      </c>
      <c r="EK135" s="74">
        <f t="shared" si="66"/>
        <v>0</v>
      </c>
      <c r="EL135" s="74">
        <f t="shared" si="66"/>
        <v>0</v>
      </c>
      <c r="EM135" s="74">
        <f t="shared" si="66"/>
        <v>0</v>
      </c>
      <c r="EN135" s="74">
        <f t="shared" si="66"/>
        <v>0</v>
      </c>
      <c r="EO135" s="74">
        <f t="shared" si="66"/>
        <v>0</v>
      </c>
      <c r="EP135" s="74">
        <f t="shared" si="66"/>
        <v>0</v>
      </c>
      <c r="EQ135" s="74">
        <f t="shared" si="66"/>
        <v>0</v>
      </c>
      <c r="ER135" s="74">
        <f t="shared" si="66"/>
        <v>0</v>
      </c>
      <c r="ES135" s="74">
        <f t="shared" si="66"/>
        <v>0</v>
      </c>
      <c r="ET135" s="74">
        <f t="shared" si="66"/>
        <v>0</v>
      </c>
      <c r="EU135" s="74">
        <f t="shared" si="66"/>
        <v>0</v>
      </c>
      <c r="EV135" s="74">
        <f t="shared" si="66"/>
        <v>0</v>
      </c>
      <c r="EW135" s="74">
        <f t="shared" si="66"/>
        <v>0</v>
      </c>
      <c r="EX135" s="74">
        <f t="shared" si="66"/>
        <v>0</v>
      </c>
      <c r="EY135" s="74">
        <f t="shared" si="66"/>
        <v>0</v>
      </c>
      <c r="EZ135" s="74">
        <f t="shared" si="66"/>
        <v>0</v>
      </c>
      <c r="FA135" s="74">
        <f t="shared" si="66"/>
        <v>0</v>
      </c>
      <c r="FB135" s="74">
        <f t="shared" si="66"/>
        <v>0</v>
      </c>
      <c r="FC135" s="74">
        <f t="shared" si="66"/>
        <v>0</v>
      </c>
      <c r="FD135" s="74">
        <f t="shared" si="66"/>
        <v>0</v>
      </c>
      <c r="FE135" s="74">
        <f t="shared" si="66"/>
        <v>0</v>
      </c>
      <c r="FF135" s="74">
        <f t="shared" si="66"/>
        <v>0</v>
      </c>
      <c r="FG135" s="74">
        <f t="shared" si="66"/>
        <v>0</v>
      </c>
      <c r="FH135" s="74">
        <f t="shared" si="66"/>
        <v>0</v>
      </c>
      <c r="FI135" s="74">
        <f t="shared" si="66"/>
        <v>0</v>
      </c>
      <c r="FJ135" s="74">
        <f t="shared" si="66"/>
        <v>0</v>
      </c>
      <c r="FK135" s="74">
        <f t="shared" si="66"/>
        <v>0</v>
      </c>
      <c r="FL135" s="74">
        <f t="shared" si="66"/>
        <v>0</v>
      </c>
      <c r="FM135" s="74">
        <f t="shared" si="66"/>
        <v>0</v>
      </c>
      <c r="FN135" s="74">
        <f t="shared" si="66"/>
        <v>0</v>
      </c>
      <c r="FO135" s="74">
        <f t="shared" si="66"/>
        <v>0</v>
      </c>
      <c r="FP135" s="74">
        <f t="shared" si="66"/>
        <v>0</v>
      </c>
      <c r="FQ135" s="74">
        <f t="shared" si="66"/>
        <v>0</v>
      </c>
      <c r="FR135" s="74">
        <f t="shared" si="66"/>
        <v>0</v>
      </c>
      <c r="FS135" s="74">
        <f t="shared" si="66"/>
        <v>0</v>
      </c>
      <c r="FT135" s="74">
        <f t="shared" si="66"/>
        <v>0</v>
      </c>
      <c r="FU135" s="74">
        <f t="shared" si="66"/>
        <v>0</v>
      </c>
      <c r="FV135" s="74">
        <f t="shared" si="66"/>
        <v>0</v>
      </c>
      <c r="FW135" s="74">
        <f t="shared" si="66"/>
        <v>0</v>
      </c>
      <c r="FX135" s="74">
        <f t="shared" si="66"/>
        <v>0</v>
      </c>
      <c r="FY135" s="74">
        <f t="shared" si="66"/>
        <v>0</v>
      </c>
      <c r="FZ135" s="74">
        <f t="shared" si="66"/>
        <v>0</v>
      </c>
      <c r="GA135" s="74">
        <f t="shared" si="66"/>
        <v>0</v>
      </c>
      <c r="GB135" s="74">
        <f t="shared" si="66"/>
        <v>0</v>
      </c>
      <c r="GC135" s="74">
        <f t="shared" si="66"/>
        <v>0</v>
      </c>
      <c r="GD135" s="74">
        <f t="shared" si="66"/>
        <v>0</v>
      </c>
      <c r="GE135" s="74">
        <f t="shared" si="66"/>
        <v>0</v>
      </c>
      <c r="GF135" s="74">
        <f t="shared" si="66"/>
        <v>0</v>
      </c>
      <c r="GG135" s="74">
        <f t="shared" si="66"/>
        <v>0</v>
      </c>
      <c r="GH135" s="74">
        <f t="shared" si="66"/>
        <v>0</v>
      </c>
      <c r="GI135" s="74">
        <f t="shared" si="66"/>
        <v>0</v>
      </c>
      <c r="GJ135" s="74">
        <f t="shared" si="66"/>
        <v>0</v>
      </c>
      <c r="GK135" s="74">
        <f t="shared" si="66"/>
        <v>0</v>
      </c>
      <c r="GL135" s="74">
        <f t="shared" si="66"/>
        <v>0</v>
      </c>
      <c r="GM135" s="74">
        <f aca="true" t="shared" si="67" ref="GM135:IV135">IF(GM41="Jul-Sep",GM127-GM122,0)</f>
        <v>0</v>
      </c>
      <c r="GN135" s="74">
        <f t="shared" si="67"/>
        <v>0</v>
      </c>
      <c r="GO135" s="74">
        <f t="shared" si="67"/>
        <v>0</v>
      </c>
      <c r="GP135" s="74">
        <f t="shared" si="67"/>
        <v>0</v>
      </c>
      <c r="GQ135" s="74">
        <f t="shared" si="67"/>
        <v>0</v>
      </c>
      <c r="GR135" s="74">
        <f t="shared" si="67"/>
        <v>0</v>
      </c>
      <c r="GS135" s="74">
        <f t="shared" si="67"/>
        <v>0</v>
      </c>
      <c r="GT135" s="74">
        <f t="shared" si="67"/>
        <v>0</v>
      </c>
      <c r="GU135" s="74">
        <f t="shared" si="67"/>
        <v>0</v>
      </c>
      <c r="GV135" s="74">
        <f t="shared" si="67"/>
        <v>0</v>
      </c>
      <c r="GW135" s="74">
        <f t="shared" si="67"/>
        <v>0</v>
      </c>
      <c r="GX135" s="74">
        <f t="shared" si="67"/>
        <v>0</v>
      </c>
      <c r="GY135" s="74">
        <f t="shared" si="67"/>
        <v>0</v>
      </c>
      <c r="GZ135" s="74">
        <f t="shared" si="67"/>
        <v>0</v>
      </c>
      <c r="HA135" s="74">
        <f t="shared" si="67"/>
        <v>0</v>
      </c>
      <c r="HB135" s="74">
        <f t="shared" si="67"/>
        <v>0</v>
      </c>
      <c r="HC135" s="74">
        <f t="shared" si="67"/>
        <v>0</v>
      </c>
      <c r="HD135" s="74">
        <f t="shared" si="67"/>
        <v>0</v>
      </c>
      <c r="HE135" s="74">
        <f t="shared" si="67"/>
        <v>0</v>
      </c>
      <c r="HF135" s="74">
        <f t="shared" si="67"/>
        <v>0</v>
      </c>
      <c r="HG135" s="74">
        <f t="shared" si="67"/>
        <v>0</v>
      </c>
      <c r="HH135" s="74">
        <f t="shared" si="67"/>
        <v>0</v>
      </c>
      <c r="HI135" s="74">
        <f t="shared" si="67"/>
        <v>0</v>
      </c>
      <c r="HJ135" s="74">
        <f t="shared" si="67"/>
        <v>0</v>
      </c>
      <c r="HK135" s="74">
        <f t="shared" si="67"/>
        <v>0</v>
      </c>
      <c r="HL135" s="74">
        <f t="shared" si="67"/>
        <v>0</v>
      </c>
      <c r="HM135" s="74">
        <f t="shared" si="67"/>
        <v>0</v>
      </c>
      <c r="HN135" s="74">
        <f t="shared" si="67"/>
        <v>0</v>
      </c>
      <c r="HO135" s="74">
        <f t="shared" si="67"/>
        <v>0</v>
      </c>
      <c r="HP135" s="74">
        <f t="shared" si="67"/>
        <v>0</v>
      </c>
      <c r="HQ135" s="74">
        <f t="shared" si="67"/>
        <v>0</v>
      </c>
      <c r="HR135" s="74">
        <f t="shared" si="67"/>
        <v>0</v>
      </c>
      <c r="HS135" s="74">
        <f t="shared" si="67"/>
        <v>0</v>
      </c>
      <c r="HT135" s="74">
        <f t="shared" si="67"/>
        <v>0</v>
      </c>
      <c r="HU135" s="74">
        <f t="shared" si="67"/>
        <v>0</v>
      </c>
      <c r="HV135" s="74">
        <f t="shared" si="67"/>
        <v>0</v>
      </c>
      <c r="HW135" s="74">
        <f t="shared" si="67"/>
        <v>0</v>
      </c>
      <c r="HX135" s="74">
        <f t="shared" si="67"/>
        <v>0</v>
      </c>
      <c r="HY135" s="74">
        <f t="shared" si="67"/>
        <v>0</v>
      </c>
      <c r="HZ135" s="74">
        <f t="shared" si="67"/>
        <v>0</v>
      </c>
      <c r="IA135" s="74">
        <f t="shared" si="67"/>
        <v>0</v>
      </c>
      <c r="IB135" s="74">
        <f t="shared" si="67"/>
        <v>0</v>
      </c>
      <c r="IC135" s="74">
        <f t="shared" si="67"/>
        <v>0</v>
      </c>
      <c r="ID135" s="74">
        <f t="shared" si="67"/>
        <v>0</v>
      </c>
      <c r="IE135" s="74">
        <f t="shared" si="67"/>
        <v>0</v>
      </c>
      <c r="IF135" s="74">
        <f t="shared" si="67"/>
        <v>0</v>
      </c>
      <c r="IG135" s="74">
        <f t="shared" si="67"/>
        <v>0</v>
      </c>
      <c r="IH135" s="74">
        <f t="shared" si="67"/>
        <v>0</v>
      </c>
      <c r="II135" s="74">
        <f t="shared" si="67"/>
        <v>0</v>
      </c>
      <c r="IJ135" s="74">
        <f t="shared" si="67"/>
        <v>0</v>
      </c>
      <c r="IK135" s="74">
        <f t="shared" si="67"/>
        <v>0</v>
      </c>
      <c r="IL135" s="74">
        <f t="shared" si="67"/>
        <v>0</v>
      </c>
      <c r="IM135" s="74">
        <f t="shared" si="67"/>
        <v>0</v>
      </c>
      <c r="IN135" s="74">
        <f t="shared" si="67"/>
        <v>0</v>
      </c>
      <c r="IO135" s="74">
        <f t="shared" si="67"/>
        <v>0</v>
      </c>
      <c r="IP135" s="74">
        <f t="shared" si="67"/>
        <v>0</v>
      </c>
      <c r="IQ135" s="74">
        <f t="shared" si="67"/>
        <v>0</v>
      </c>
      <c r="IR135" s="74">
        <f t="shared" si="67"/>
        <v>0</v>
      </c>
      <c r="IS135" s="74">
        <f t="shared" si="67"/>
        <v>0</v>
      </c>
      <c r="IT135" s="74">
        <f t="shared" si="67"/>
        <v>0</v>
      </c>
      <c r="IU135" s="74">
        <f t="shared" si="67"/>
        <v>0</v>
      </c>
      <c r="IV135" s="74">
        <f t="shared" si="67"/>
        <v>0</v>
      </c>
    </row>
    <row r="136" spans="1:256" s="74" customFormat="1" ht="15" hidden="1">
      <c r="A136" s="73" t="s">
        <v>318</v>
      </c>
      <c r="B136" s="74">
        <f>IF(B41="Oct-Dec",B128-B123,0)</f>
        <v>0</v>
      </c>
      <c r="C136" s="74">
        <f aca="true" t="shared" si="68" ref="C136:BN136">IF(C41="Oct-Dec",C128-C123,0)</f>
        <v>0</v>
      </c>
      <c r="D136" s="74">
        <f t="shared" si="68"/>
        <v>0</v>
      </c>
      <c r="E136" s="74">
        <f t="shared" si="68"/>
        <v>0</v>
      </c>
      <c r="F136" s="74">
        <f t="shared" si="68"/>
        <v>0</v>
      </c>
      <c r="G136" s="74">
        <f t="shared" si="68"/>
        <v>0</v>
      </c>
      <c r="H136" s="74">
        <f t="shared" si="68"/>
        <v>0</v>
      </c>
      <c r="I136" s="74">
        <f t="shared" si="68"/>
        <v>0</v>
      </c>
      <c r="J136" s="74">
        <f t="shared" si="68"/>
        <v>0</v>
      </c>
      <c r="K136" s="74">
        <f t="shared" si="68"/>
        <v>0</v>
      </c>
      <c r="L136" s="74">
        <f t="shared" si="68"/>
        <v>0</v>
      </c>
      <c r="M136" s="74">
        <f t="shared" si="68"/>
        <v>0</v>
      </c>
      <c r="N136" s="74">
        <f t="shared" si="68"/>
        <v>0</v>
      </c>
      <c r="O136" s="74">
        <f t="shared" si="68"/>
        <v>0</v>
      </c>
      <c r="P136" s="74">
        <f t="shared" si="68"/>
        <v>0</v>
      </c>
      <c r="Q136" s="74">
        <f t="shared" si="68"/>
        <v>0</v>
      </c>
      <c r="R136" s="74">
        <f t="shared" si="68"/>
        <v>0</v>
      </c>
      <c r="S136" s="74">
        <f t="shared" si="68"/>
        <v>0</v>
      </c>
      <c r="T136" s="74">
        <f t="shared" si="68"/>
        <v>0</v>
      </c>
      <c r="U136" s="74">
        <f t="shared" si="68"/>
        <v>0</v>
      </c>
      <c r="V136" s="74">
        <f t="shared" si="68"/>
        <v>0</v>
      </c>
      <c r="W136" s="74">
        <f t="shared" si="68"/>
        <v>0</v>
      </c>
      <c r="X136" s="74">
        <f t="shared" si="68"/>
        <v>0</v>
      </c>
      <c r="Y136" s="74">
        <f t="shared" si="68"/>
        <v>0</v>
      </c>
      <c r="Z136" s="74">
        <f t="shared" si="68"/>
        <v>0</v>
      </c>
      <c r="AA136" s="74">
        <f t="shared" si="68"/>
        <v>0</v>
      </c>
      <c r="AB136" s="74">
        <f t="shared" si="68"/>
        <v>0</v>
      </c>
      <c r="AC136" s="74">
        <f t="shared" si="68"/>
        <v>0</v>
      </c>
      <c r="AD136" s="74">
        <f t="shared" si="68"/>
        <v>0</v>
      </c>
      <c r="AE136" s="74">
        <f t="shared" si="68"/>
        <v>0</v>
      </c>
      <c r="AF136" s="74">
        <f t="shared" si="68"/>
        <v>0</v>
      </c>
      <c r="AG136" s="74">
        <f t="shared" si="68"/>
        <v>0</v>
      </c>
      <c r="AH136" s="74">
        <f t="shared" si="68"/>
        <v>0</v>
      </c>
      <c r="AI136" s="74">
        <f t="shared" si="68"/>
        <v>0</v>
      </c>
      <c r="AJ136" s="74">
        <f t="shared" si="68"/>
        <v>0</v>
      </c>
      <c r="AK136" s="74">
        <f t="shared" si="68"/>
        <v>0</v>
      </c>
      <c r="AL136" s="74">
        <f t="shared" si="68"/>
        <v>0</v>
      </c>
      <c r="AM136" s="74">
        <f t="shared" si="68"/>
        <v>0</v>
      </c>
      <c r="AN136" s="74">
        <f t="shared" si="68"/>
        <v>0</v>
      </c>
      <c r="AO136" s="74">
        <f t="shared" si="68"/>
        <v>0</v>
      </c>
      <c r="AP136" s="74">
        <f t="shared" si="68"/>
        <v>0</v>
      </c>
      <c r="AQ136" s="74">
        <f t="shared" si="68"/>
        <v>0</v>
      </c>
      <c r="AR136" s="74">
        <f t="shared" si="68"/>
        <v>0</v>
      </c>
      <c r="AS136" s="74">
        <f t="shared" si="68"/>
        <v>0</v>
      </c>
      <c r="AT136" s="74">
        <f t="shared" si="68"/>
        <v>0</v>
      </c>
      <c r="AU136" s="74">
        <f t="shared" si="68"/>
        <v>0</v>
      </c>
      <c r="AV136" s="74">
        <f t="shared" si="68"/>
        <v>0</v>
      </c>
      <c r="AW136" s="74">
        <f t="shared" si="68"/>
        <v>0</v>
      </c>
      <c r="AX136" s="74">
        <f t="shared" si="68"/>
        <v>0</v>
      </c>
      <c r="AY136" s="74">
        <f t="shared" si="68"/>
        <v>0</v>
      </c>
      <c r="AZ136" s="74">
        <f t="shared" si="68"/>
        <v>0</v>
      </c>
      <c r="BA136" s="74">
        <f t="shared" si="68"/>
        <v>0</v>
      </c>
      <c r="BB136" s="74">
        <f t="shared" si="68"/>
        <v>0</v>
      </c>
      <c r="BC136" s="74">
        <f t="shared" si="68"/>
        <v>0</v>
      </c>
      <c r="BD136" s="74">
        <f t="shared" si="68"/>
        <v>0</v>
      </c>
      <c r="BE136" s="74">
        <f t="shared" si="68"/>
        <v>0</v>
      </c>
      <c r="BF136" s="74">
        <f t="shared" si="68"/>
        <v>0</v>
      </c>
      <c r="BG136" s="74">
        <f t="shared" si="68"/>
        <v>0</v>
      </c>
      <c r="BH136" s="74">
        <f t="shared" si="68"/>
        <v>0</v>
      </c>
      <c r="BI136" s="74">
        <f t="shared" si="68"/>
        <v>0</v>
      </c>
      <c r="BJ136" s="74">
        <f t="shared" si="68"/>
        <v>0</v>
      </c>
      <c r="BK136" s="74">
        <f t="shared" si="68"/>
        <v>0</v>
      </c>
      <c r="BL136" s="74">
        <f t="shared" si="68"/>
        <v>0</v>
      </c>
      <c r="BM136" s="74">
        <f t="shared" si="68"/>
        <v>0</v>
      </c>
      <c r="BN136" s="74">
        <f t="shared" si="68"/>
        <v>0</v>
      </c>
      <c r="BO136" s="74">
        <f aca="true" t="shared" si="69" ref="BO136:DZ136">IF(BO41="Oct-Dec",BO128-BO123,0)</f>
        <v>0</v>
      </c>
      <c r="BP136" s="74">
        <f t="shared" si="69"/>
        <v>0</v>
      </c>
      <c r="BQ136" s="74">
        <f t="shared" si="69"/>
        <v>0</v>
      </c>
      <c r="BR136" s="74">
        <f t="shared" si="69"/>
        <v>0</v>
      </c>
      <c r="BS136" s="74">
        <f t="shared" si="69"/>
        <v>0</v>
      </c>
      <c r="BT136" s="74">
        <f t="shared" si="69"/>
        <v>0</v>
      </c>
      <c r="BU136" s="74">
        <f t="shared" si="69"/>
        <v>0</v>
      </c>
      <c r="BV136" s="74">
        <f t="shared" si="69"/>
        <v>0</v>
      </c>
      <c r="BW136" s="74">
        <f t="shared" si="69"/>
        <v>0</v>
      </c>
      <c r="BX136" s="74">
        <f t="shared" si="69"/>
        <v>0</v>
      </c>
      <c r="BY136" s="74">
        <f t="shared" si="69"/>
        <v>0</v>
      </c>
      <c r="BZ136" s="74">
        <f t="shared" si="69"/>
        <v>0</v>
      </c>
      <c r="CA136" s="74">
        <f t="shared" si="69"/>
        <v>0</v>
      </c>
      <c r="CB136" s="74">
        <f t="shared" si="69"/>
        <v>0</v>
      </c>
      <c r="CC136" s="74">
        <f t="shared" si="69"/>
        <v>0</v>
      </c>
      <c r="CD136" s="74">
        <f t="shared" si="69"/>
        <v>0</v>
      </c>
      <c r="CE136" s="74">
        <f t="shared" si="69"/>
        <v>0</v>
      </c>
      <c r="CF136" s="74">
        <f t="shared" si="69"/>
        <v>0</v>
      </c>
      <c r="CG136" s="74">
        <f t="shared" si="69"/>
        <v>0</v>
      </c>
      <c r="CH136" s="74">
        <f t="shared" si="69"/>
        <v>0</v>
      </c>
      <c r="CI136" s="74">
        <f t="shared" si="69"/>
        <v>0</v>
      </c>
      <c r="CJ136" s="74">
        <f t="shared" si="69"/>
        <v>0</v>
      </c>
      <c r="CK136" s="74">
        <f t="shared" si="69"/>
        <v>0</v>
      </c>
      <c r="CL136" s="74">
        <f t="shared" si="69"/>
        <v>0</v>
      </c>
      <c r="CM136" s="74">
        <f t="shared" si="69"/>
        <v>0</v>
      </c>
      <c r="CN136" s="74">
        <f t="shared" si="69"/>
        <v>0</v>
      </c>
      <c r="CO136" s="74">
        <f t="shared" si="69"/>
        <v>0</v>
      </c>
      <c r="CP136" s="74">
        <f t="shared" si="69"/>
        <v>0</v>
      </c>
      <c r="CQ136" s="74">
        <f t="shared" si="69"/>
        <v>0</v>
      </c>
      <c r="CR136" s="74">
        <f t="shared" si="69"/>
        <v>0</v>
      </c>
      <c r="CS136" s="74">
        <f t="shared" si="69"/>
        <v>0</v>
      </c>
      <c r="CT136" s="74">
        <f t="shared" si="69"/>
        <v>0</v>
      </c>
      <c r="CU136" s="74">
        <f t="shared" si="69"/>
        <v>0</v>
      </c>
      <c r="CV136" s="74">
        <f t="shared" si="69"/>
        <v>0</v>
      </c>
      <c r="CW136" s="74">
        <f t="shared" si="69"/>
        <v>0</v>
      </c>
      <c r="CX136" s="74">
        <f t="shared" si="69"/>
        <v>0</v>
      </c>
      <c r="CY136" s="74">
        <f t="shared" si="69"/>
        <v>0</v>
      </c>
      <c r="CZ136" s="74">
        <f t="shared" si="69"/>
        <v>0</v>
      </c>
      <c r="DA136" s="74">
        <f t="shared" si="69"/>
        <v>0</v>
      </c>
      <c r="DB136" s="74">
        <f t="shared" si="69"/>
        <v>0</v>
      </c>
      <c r="DC136" s="74">
        <f t="shared" si="69"/>
        <v>0</v>
      </c>
      <c r="DD136" s="74">
        <f t="shared" si="69"/>
        <v>0</v>
      </c>
      <c r="DE136" s="74">
        <f t="shared" si="69"/>
        <v>0</v>
      </c>
      <c r="DF136" s="74">
        <f t="shared" si="69"/>
        <v>0</v>
      </c>
      <c r="DG136" s="74">
        <f t="shared" si="69"/>
        <v>0</v>
      </c>
      <c r="DH136" s="74">
        <f t="shared" si="69"/>
        <v>0</v>
      </c>
      <c r="DI136" s="74">
        <f t="shared" si="69"/>
        <v>0</v>
      </c>
      <c r="DJ136" s="74">
        <f t="shared" si="69"/>
        <v>0</v>
      </c>
      <c r="DK136" s="74">
        <f t="shared" si="69"/>
        <v>0</v>
      </c>
      <c r="DL136" s="74">
        <f t="shared" si="69"/>
        <v>0</v>
      </c>
      <c r="DM136" s="74">
        <f t="shared" si="69"/>
        <v>0</v>
      </c>
      <c r="DN136" s="74">
        <f t="shared" si="69"/>
        <v>0</v>
      </c>
      <c r="DO136" s="74">
        <f t="shared" si="69"/>
        <v>0</v>
      </c>
      <c r="DP136" s="74">
        <f t="shared" si="69"/>
        <v>0</v>
      </c>
      <c r="DQ136" s="74">
        <f t="shared" si="69"/>
        <v>0</v>
      </c>
      <c r="DR136" s="74">
        <f t="shared" si="69"/>
        <v>0</v>
      </c>
      <c r="DS136" s="74">
        <f t="shared" si="69"/>
        <v>0</v>
      </c>
      <c r="DT136" s="74">
        <f t="shared" si="69"/>
        <v>0</v>
      </c>
      <c r="DU136" s="74">
        <f t="shared" si="69"/>
        <v>0</v>
      </c>
      <c r="DV136" s="74">
        <f t="shared" si="69"/>
        <v>0</v>
      </c>
      <c r="DW136" s="74">
        <f t="shared" si="69"/>
        <v>0</v>
      </c>
      <c r="DX136" s="74">
        <f t="shared" si="69"/>
        <v>0</v>
      </c>
      <c r="DY136" s="74">
        <f t="shared" si="69"/>
        <v>0</v>
      </c>
      <c r="DZ136" s="74">
        <f t="shared" si="69"/>
        <v>0</v>
      </c>
      <c r="EA136" s="74">
        <f aca="true" t="shared" si="70" ref="EA136:GL136">IF(EA41="Oct-Dec",EA128-EA123,0)</f>
        <v>0</v>
      </c>
      <c r="EB136" s="74">
        <f t="shared" si="70"/>
        <v>0</v>
      </c>
      <c r="EC136" s="74">
        <f t="shared" si="70"/>
        <v>0</v>
      </c>
      <c r="ED136" s="74">
        <f t="shared" si="70"/>
        <v>0</v>
      </c>
      <c r="EE136" s="74">
        <f t="shared" si="70"/>
        <v>0</v>
      </c>
      <c r="EF136" s="74">
        <f t="shared" si="70"/>
        <v>0</v>
      </c>
      <c r="EG136" s="74">
        <f t="shared" si="70"/>
        <v>0</v>
      </c>
      <c r="EH136" s="74">
        <f t="shared" si="70"/>
        <v>0</v>
      </c>
      <c r="EI136" s="74">
        <f t="shared" si="70"/>
        <v>0</v>
      </c>
      <c r="EJ136" s="74">
        <f t="shared" si="70"/>
        <v>0</v>
      </c>
      <c r="EK136" s="74">
        <f t="shared" si="70"/>
        <v>0</v>
      </c>
      <c r="EL136" s="74">
        <f t="shared" si="70"/>
        <v>0</v>
      </c>
      <c r="EM136" s="74">
        <f t="shared" si="70"/>
        <v>0</v>
      </c>
      <c r="EN136" s="74">
        <f t="shared" si="70"/>
        <v>0</v>
      </c>
      <c r="EO136" s="74">
        <f t="shared" si="70"/>
        <v>0</v>
      </c>
      <c r="EP136" s="74">
        <f t="shared" si="70"/>
        <v>0</v>
      </c>
      <c r="EQ136" s="74">
        <f t="shared" si="70"/>
        <v>0</v>
      </c>
      <c r="ER136" s="74">
        <f t="shared" si="70"/>
        <v>0</v>
      </c>
      <c r="ES136" s="74">
        <f t="shared" si="70"/>
        <v>0</v>
      </c>
      <c r="ET136" s="74">
        <f t="shared" si="70"/>
        <v>0</v>
      </c>
      <c r="EU136" s="74">
        <f t="shared" si="70"/>
        <v>0</v>
      </c>
      <c r="EV136" s="74">
        <f t="shared" si="70"/>
        <v>0</v>
      </c>
      <c r="EW136" s="74">
        <f t="shared" si="70"/>
        <v>0</v>
      </c>
      <c r="EX136" s="74">
        <f t="shared" si="70"/>
        <v>0</v>
      </c>
      <c r="EY136" s="74">
        <f t="shared" si="70"/>
        <v>0</v>
      </c>
      <c r="EZ136" s="74">
        <f t="shared" si="70"/>
        <v>0</v>
      </c>
      <c r="FA136" s="74">
        <f t="shared" si="70"/>
        <v>0</v>
      </c>
      <c r="FB136" s="74">
        <f t="shared" si="70"/>
        <v>0</v>
      </c>
      <c r="FC136" s="74">
        <f t="shared" si="70"/>
        <v>0</v>
      </c>
      <c r="FD136" s="74">
        <f t="shared" si="70"/>
        <v>0</v>
      </c>
      <c r="FE136" s="74">
        <f t="shared" si="70"/>
        <v>0</v>
      </c>
      <c r="FF136" s="74">
        <f t="shared" si="70"/>
        <v>0</v>
      </c>
      <c r="FG136" s="74">
        <f t="shared" si="70"/>
        <v>0</v>
      </c>
      <c r="FH136" s="74">
        <f t="shared" si="70"/>
        <v>0</v>
      </c>
      <c r="FI136" s="74">
        <f t="shared" si="70"/>
        <v>0</v>
      </c>
      <c r="FJ136" s="74">
        <f t="shared" si="70"/>
        <v>0</v>
      </c>
      <c r="FK136" s="74">
        <f t="shared" si="70"/>
        <v>0</v>
      </c>
      <c r="FL136" s="74">
        <f t="shared" si="70"/>
        <v>0</v>
      </c>
      <c r="FM136" s="74">
        <f t="shared" si="70"/>
        <v>0</v>
      </c>
      <c r="FN136" s="74">
        <f t="shared" si="70"/>
        <v>0</v>
      </c>
      <c r="FO136" s="74">
        <f t="shared" si="70"/>
        <v>0</v>
      </c>
      <c r="FP136" s="74">
        <f t="shared" si="70"/>
        <v>0</v>
      </c>
      <c r="FQ136" s="74">
        <f t="shared" si="70"/>
        <v>0</v>
      </c>
      <c r="FR136" s="74">
        <f t="shared" si="70"/>
        <v>0</v>
      </c>
      <c r="FS136" s="74">
        <f t="shared" si="70"/>
        <v>0</v>
      </c>
      <c r="FT136" s="74">
        <f t="shared" si="70"/>
        <v>0</v>
      </c>
      <c r="FU136" s="74">
        <f t="shared" si="70"/>
        <v>0</v>
      </c>
      <c r="FV136" s="74">
        <f t="shared" si="70"/>
        <v>0</v>
      </c>
      <c r="FW136" s="74">
        <f t="shared" si="70"/>
        <v>0</v>
      </c>
      <c r="FX136" s="74">
        <f t="shared" si="70"/>
        <v>0</v>
      </c>
      <c r="FY136" s="74">
        <f t="shared" si="70"/>
        <v>0</v>
      </c>
      <c r="FZ136" s="74">
        <f t="shared" si="70"/>
        <v>0</v>
      </c>
      <c r="GA136" s="74">
        <f t="shared" si="70"/>
        <v>0</v>
      </c>
      <c r="GB136" s="74">
        <f t="shared" si="70"/>
        <v>0</v>
      </c>
      <c r="GC136" s="74">
        <f t="shared" si="70"/>
        <v>0</v>
      </c>
      <c r="GD136" s="74">
        <f t="shared" si="70"/>
        <v>0</v>
      </c>
      <c r="GE136" s="74">
        <f t="shared" si="70"/>
        <v>0</v>
      </c>
      <c r="GF136" s="74">
        <f t="shared" si="70"/>
        <v>0</v>
      </c>
      <c r="GG136" s="74">
        <f t="shared" si="70"/>
        <v>0</v>
      </c>
      <c r="GH136" s="74">
        <f t="shared" si="70"/>
        <v>0</v>
      </c>
      <c r="GI136" s="74">
        <f t="shared" si="70"/>
        <v>0</v>
      </c>
      <c r="GJ136" s="74">
        <f t="shared" si="70"/>
        <v>0</v>
      </c>
      <c r="GK136" s="74">
        <f t="shared" si="70"/>
        <v>0</v>
      </c>
      <c r="GL136" s="74">
        <f t="shared" si="70"/>
        <v>0</v>
      </c>
      <c r="GM136" s="74">
        <f aca="true" t="shared" si="71" ref="GM136:IV136">IF(GM41="Oct-Dec",GM128-GM123,0)</f>
        <v>0</v>
      </c>
      <c r="GN136" s="74">
        <f t="shared" si="71"/>
        <v>0</v>
      </c>
      <c r="GO136" s="74">
        <f t="shared" si="71"/>
        <v>0</v>
      </c>
      <c r="GP136" s="74">
        <f t="shared" si="71"/>
        <v>0</v>
      </c>
      <c r="GQ136" s="74">
        <f t="shared" si="71"/>
        <v>0</v>
      </c>
      <c r="GR136" s="74">
        <f t="shared" si="71"/>
        <v>0</v>
      </c>
      <c r="GS136" s="74">
        <f t="shared" si="71"/>
        <v>0</v>
      </c>
      <c r="GT136" s="74">
        <f t="shared" si="71"/>
        <v>0</v>
      </c>
      <c r="GU136" s="74">
        <f t="shared" si="71"/>
        <v>0</v>
      </c>
      <c r="GV136" s="74">
        <f t="shared" si="71"/>
        <v>0</v>
      </c>
      <c r="GW136" s="74">
        <f t="shared" si="71"/>
        <v>0</v>
      </c>
      <c r="GX136" s="74">
        <f t="shared" si="71"/>
        <v>0</v>
      </c>
      <c r="GY136" s="74">
        <f t="shared" si="71"/>
        <v>0</v>
      </c>
      <c r="GZ136" s="74">
        <f t="shared" si="71"/>
        <v>0</v>
      </c>
      <c r="HA136" s="74">
        <f t="shared" si="71"/>
        <v>0</v>
      </c>
      <c r="HB136" s="74">
        <f t="shared" si="71"/>
        <v>0</v>
      </c>
      <c r="HC136" s="74">
        <f t="shared" si="71"/>
        <v>0</v>
      </c>
      <c r="HD136" s="74">
        <f t="shared" si="71"/>
        <v>0</v>
      </c>
      <c r="HE136" s="74">
        <f t="shared" si="71"/>
        <v>0</v>
      </c>
      <c r="HF136" s="74">
        <f t="shared" si="71"/>
        <v>0</v>
      </c>
      <c r="HG136" s="74">
        <f t="shared" si="71"/>
        <v>0</v>
      </c>
      <c r="HH136" s="74">
        <f t="shared" si="71"/>
        <v>0</v>
      </c>
      <c r="HI136" s="74">
        <f t="shared" si="71"/>
        <v>0</v>
      </c>
      <c r="HJ136" s="74">
        <f t="shared" si="71"/>
        <v>0</v>
      </c>
      <c r="HK136" s="74">
        <f t="shared" si="71"/>
        <v>0</v>
      </c>
      <c r="HL136" s="74">
        <f t="shared" si="71"/>
        <v>0</v>
      </c>
      <c r="HM136" s="74">
        <f t="shared" si="71"/>
        <v>0</v>
      </c>
      <c r="HN136" s="74">
        <f t="shared" si="71"/>
        <v>0</v>
      </c>
      <c r="HO136" s="74">
        <f t="shared" si="71"/>
        <v>0</v>
      </c>
      <c r="HP136" s="74">
        <f t="shared" si="71"/>
        <v>0</v>
      </c>
      <c r="HQ136" s="74">
        <f t="shared" si="71"/>
        <v>0</v>
      </c>
      <c r="HR136" s="74">
        <f t="shared" si="71"/>
        <v>0</v>
      </c>
      <c r="HS136" s="74">
        <f t="shared" si="71"/>
        <v>0</v>
      </c>
      <c r="HT136" s="74">
        <f t="shared" si="71"/>
        <v>0</v>
      </c>
      <c r="HU136" s="74">
        <f t="shared" si="71"/>
        <v>0</v>
      </c>
      <c r="HV136" s="74">
        <f t="shared" si="71"/>
        <v>0</v>
      </c>
      <c r="HW136" s="74">
        <f t="shared" si="71"/>
        <v>0</v>
      </c>
      <c r="HX136" s="74">
        <f t="shared" si="71"/>
        <v>0</v>
      </c>
      <c r="HY136" s="74">
        <f t="shared" si="71"/>
        <v>0</v>
      </c>
      <c r="HZ136" s="74">
        <f t="shared" si="71"/>
        <v>0</v>
      </c>
      <c r="IA136" s="74">
        <f t="shared" si="71"/>
        <v>0</v>
      </c>
      <c r="IB136" s="74">
        <f t="shared" si="71"/>
        <v>0</v>
      </c>
      <c r="IC136" s="74">
        <f t="shared" si="71"/>
        <v>0</v>
      </c>
      <c r="ID136" s="74">
        <f t="shared" si="71"/>
        <v>0</v>
      </c>
      <c r="IE136" s="74">
        <f t="shared" si="71"/>
        <v>0</v>
      </c>
      <c r="IF136" s="74">
        <f t="shared" si="71"/>
        <v>0</v>
      </c>
      <c r="IG136" s="74">
        <f t="shared" si="71"/>
        <v>0</v>
      </c>
      <c r="IH136" s="74">
        <f t="shared" si="71"/>
        <v>0</v>
      </c>
      <c r="II136" s="74">
        <f t="shared" si="71"/>
        <v>0</v>
      </c>
      <c r="IJ136" s="74">
        <f t="shared" si="71"/>
        <v>0</v>
      </c>
      <c r="IK136" s="74">
        <f t="shared" si="71"/>
        <v>0</v>
      </c>
      <c r="IL136" s="74">
        <f t="shared" si="71"/>
        <v>0</v>
      </c>
      <c r="IM136" s="74">
        <f t="shared" si="71"/>
        <v>0</v>
      </c>
      <c r="IN136" s="74">
        <f t="shared" si="71"/>
        <v>0</v>
      </c>
      <c r="IO136" s="74">
        <f t="shared" si="71"/>
        <v>0</v>
      </c>
      <c r="IP136" s="74">
        <f t="shared" si="71"/>
        <v>0</v>
      </c>
      <c r="IQ136" s="74">
        <f t="shared" si="71"/>
        <v>0</v>
      </c>
      <c r="IR136" s="74">
        <f t="shared" si="71"/>
        <v>0</v>
      </c>
      <c r="IS136" s="74">
        <f t="shared" si="71"/>
        <v>0</v>
      </c>
      <c r="IT136" s="74">
        <f t="shared" si="71"/>
        <v>0</v>
      </c>
      <c r="IU136" s="74">
        <f t="shared" si="71"/>
        <v>0</v>
      </c>
      <c r="IV136" s="74">
        <f t="shared" si="71"/>
        <v>0</v>
      </c>
    </row>
    <row r="137" spans="1:256" s="74" customFormat="1" ht="15" hidden="1">
      <c r="A137" s="73" t="s">
        <v>321</v>
      </c>
      <c r="B137" s="74">
        <f>IF(B41="Jan-Mar",B128-B123,0)</f>
        <v>0</v>
      </c>
      <c r="C137" s="74">
        <f aca="true" t="shared" si="72" ref="C137:BN137">IF(C41="Jan-Mar",C128-C123,0)</f>
        <v>0</v>
      </c>
      <c r="D137" s="74">
        <f t="shared" si="72"/>
        <v>0</v>
      </c>
      <c r="E137" s="74">
        <f t="shared" si="72"/>
        <v>0</v>
      </c>
      <c r="F137" s="74">
        <f t="shared" si="72"/>
        <v>0</v>
      </c>
      <c r="G137" s="74">
        <f t="shared" si="72"/>
        <v>0</v>
      </c>
      <c r="H137" s="74">
        <f t="shared" si="72"/>
        <v>0</v>
      </c>
      <c r="I137" s="74">
        <f t="shared" si="72"/>
        <v>0</v>
      </c>
      <c r="J137" s="74">
        <f t="shared" si="72"/>
        <v>0</v>
      </c>
      <c r="K137" s="74">
        <f t="shared" si="72"/>
        <v>0</v>
      </c>
      <c r="L137" s="74">
        <f t="shared" si="72"/>
        <v>0</v>
      </c>
      <c r="M137" s="74">
        <f t="shared" si="72"/>
        <v>0</v>
      </c>
      <c r="N137" s="74">
        <f t="shared" si="72"/>
        <v>0</v>
      </c>
      <c r="O137" s="74">
        <f t="shared" si="72"/>
        <v>0</v>
      </c>
      <c r="P137" s="74">
        <f t="shared" si="72"/>
        <v>0</v>
      </c>
      <c r="Q137" s="74">
        <f t="shared" si="72"/>
        <v>0</v>
      </c>
      <c r="R137" s="74">
        <f t="shared" si="72"/>
        <v>0</v>
      </c>
      <c r="S137" s="74">
        <f t="shared" si="72"/>
        <v>0</v>
      </c>
      <c r="T137" s="74">
        <f t="shared" si="72"/>
        <v>0</v>
      </c>
      <c r="U137" s="74">
        <f t="shared" si="72"/>
        <v>0</v>
      </c>
      <c r="V137" s="74">
        <f t="shared" si="72"/>
        <v>0</v>
      </c>
      <c r="W137" s="74">
        <f t="shared" si="72"/>
        <v>0</v>
      </c>
      <c r="X137" s="74">
        <f t="shared" si="72"/>
        <v>0</v>
      </c>
      <c r="Y137" s="74">
        <f t="shared" si="72"/>
        <v>0</v>
      </c>
      <c r="Z137" s="74">
        <f t="shared" si="72"/>
        <v>0</v>
      </c>
      <c r="AA137" s="74">
        <f t="shared" si="72"/>
        <v>0</v>
      </c>
      <c r="AB137" s="74">
        <f t="shared" si="72"/>
        <v>0</v>
      </c>
      <c r="AC137" s="74">
        <f t="shared" si="72"/>
        <v>0</v>
      </c>
      <c r="AD137" s="74">
        <f t="shared" si="72"/>
        <v>0</v>
      </c>
      <c r="AE137" s="74">
        <f t="shared" si="72"/>
        <v>0</v>
      </c>
      <c r="AF137" s="74">
        <f t="shared" si="72"/>
        <v>0</v>
      </c>
      <c r="AG137" s="74">
        <f t="shared" si="72"/>
        <v>0</v>
      </c>
      <c r="AH137" s="74">
        <f t="shared" si="72"/>
        <v>0</v>
      </c>
      <c r="AI137" s="74">
        <f t="shared" si="72"/>
        <v>0</v>
      </c>
      <c r="AJ137" s="74">
        <f t="shared" si="72"/>
        <v>0</v>
      </c>
      <c r="AK137" s="74">
        <f t="shared" si="72"/>
        <v>0</v>
      </c>
      <c r="AL137" s="74">
        <f t="shared" si="72"/>
        <v>0</v>
      </c>
      <c r="AM137" s="74">
        <f t="shared" si="72"/>
        <v>0</v>
      </c>
      <c r="AN137" s="74">
        <f t="shared" si="72"/>
        <v>0</v>
      </c>
      <c r="AO137" s="74">
        <f t="shared" si="72"/>
        <v>0</v>
      </c>
      <c r="AP137" s="74">
        <f t="shared" si="72"/>
        <v>0</v>
      </c>
      <c r="AQ137" s="74">
        <f t="shared" si="72"/>
        <v>0</v>
      </c>
      <c r="AR137" s="74">
        <f t="shared" si="72"/>
        <v>0</v>
      </c>
      <c r="AS137" s="74">
        <f t="shared" si="72"/>
        <v>0</v>
      </c>
      <c r="AT137" s="74">
        <f t="shared" si="72"/>
        <v>0</v>
      </c>
      <c r="AU137" s="74">
        <f t="shared" si="72"/>
        <v>0</v>
      </c>
      <c r="AV137" s="74">
        <f t="shared" si="72"/>
        <v>0</v>
      </c>
      <c r="AW137" s="74">
        <f t="shared" si="72"/>
        <v>0</v>
      </c>
      <c r="AX137" s="74">
        <f t="shared" si="72"/>
        <v>0</v>
      </c>
      <c r="AY137" s="74">
        <f t="shared" si="72"/>
        <v>0</v>
      </c>
      <c r="AZ137" s="74">
        <f t="shared" si="72"/>
        <v>0</v>
      </c>
      <c r="BA137" s="74">
        <f t="shared" si="72"/>
        <v>0</v>
      </c>
      <c r="BB137" s="74">
        <f t="shared" si="72"/>
        <v>0</v>
      </c>
      <c r="BC137" s="74">
        <f t="shared" si="72"/>
        <v>0</v>
      </c>
      <c r="BD137" s="74">
        <f t="shared" si="72"/>
        <v>0</v>
      </c>
      <c r="BE137" s="74">
        <f t="shared" si="72"/>
        <v>0</v>
      </c>
      <c r="BF137" s="74">
        <f t="shared" si="72"/>
        <v>0</v>
      </c>
      <c r="BG137" s="74">
        <f t="shared" si="72"/>
        <v>0</v>
      </c>
      <c r="BH137" s="74">
        <f t="shared" si="72"/>
        <v>0</v>
      </c>
      <c r="BI137" s="74">
        <f t="shared" si="72"/>
        <v>0</v>
      </c>
      <c r="BJ137" s="74">
        <f t="shared" si="72"/>
        <v>0</v>
      </c>
      <c r="BK137" s="74">
        <f t="shared" si="72"/>
        <v>0</v>
      </c>
      <c r="BL137" s="74">
        <f t="shared" si="72"/>
        <v>0</v>
      </c>
      <c r="BM137" s="74">
        <f t="shared" si="72"/>
        <v>0</v>
      </c>
      <c r="BN137" s="74">
        <f t="shared" si="72"/>
        <v>0</v>
      </c>
      <c r="BO137" s="74">
        <f aca="true" t="shared" si="73" ref="BO137:DZ137">IF(BO41="Jan-Mar",BO128-BO123,0)</f>
        <v>0</v>
      </c>
      <c r="BP137" s="74">
        <f t="shared" si="73"/>
        <v>0</v>
      </c>
      <c r="BQ137" s="74">
        <f t="shared" si="73"/>
        <v>0</v>
      </c>
      <c r="BR137" s="74">
        <f t="shared" si="73"/>
        <v>0</v>
      </c>
      <c r="BS137" s="74">
        <f t="shared" si="73"/>
        <v>0</v>
      </c>
      <c r="BT137" s="74">
        <f t="shared" si="73"/>
        <v>0</v>
      </c>
      <c r="BU137" s="74">
        <f t="shared" si="73"/>
        <v>0</v>
      </c>
      <c r="BV137" s="74">
        <f t="shared" si="73"/>
        <v>0</v>
      </c>
      <c r="BW137" s="74">
        <f t="shared" si="73"/>
        <v>0</v>
      </c>
      <c r="BX137" s="74">
        <f t="shared" si="73"/>
        <v>0</v>
      </c>
      <c r="BY137" s="74">
        <f t="shared" si="73"/>
        <v>0</v>
      </c>
      <c r="BZ137" s="74">
        <f t="shared" si="73"/>
        <v>0</v>
      </c>
      <c r="CA137" s="74">
        <f t="shared" si="73"/>
        <v>0</v>
      </c>
      <c r="CB137" s="74">
        <f t="shared" si="73"/>
        <v>0</v>
      </c>
      <c r="CC137" s="74">
        <f t="shared" si="73"/>
        <v>0</v>
      </c>
      <c r="CD137" s="74">
        <f t="shared" si="73"/>
        <v>0</v>
      </c>
      <c r="CE137" s="74">
        <f t="shared" si="73"/>
        <v>0</v>
      </c>
      <c r="CF137" s="74">
        <f t="shared" si="73"/>
        <v>0</v>
      </c>
      <c r="CG137" s="74">
        <f t="shared" si="73"/>
        <v>0</v>
      </c>
      <c r="CH137" s="74">
        <f t="shared" si="73"/>
        <v>0</v>
      </c>
      <c r="CI137" s="74">
        <f t="shared" si="73"/>
        <v>0</v>
      </c>
      <c r="CJ137" s="74">
        <f t="shared" si="73"/>
        <v>0</v>
      </c>
      <c r="CK137" s="74">
        <f t="shared" si="73"/>
        <v>0</v>
      </c>
      <c r="CL137" s="74">
        <f t="shared" si="73"/>
        <v>0</v>
      </c>
      <c r="CM137" s="74">
        <f t="shared" si="73"/>
        <v>0</v>
      </c>
      <c r="CN137" s="74">
        <f t="shared" si="73"/>
        <v>0</v>
      </c>
      <c r="CO137" s="74">
        <f t="shared" si="73"/>
        <v>0</v>
      </c>
      <c r="CP137" s="74">
        <f t="shared" si="73"/>
        <v>0</v>
      </c>
      <c r="CQ137" s="74">
        <f t="shared" si="73"/>
        <v>0</v>
      </c>
      <c r="CR137" s="74">
        <f t="shared" si="73"/>
        <v>0</v>
      </c>
      <c r="CS137" s="74">
        <f t="shared" si="73"/>
        <v>0</v>
      </c>
      <c r="CT137" s="74">
        <f t="shared" si="73"/>
        <v>0</v>
      </c>
      <c r="CU137" s="74">
        <f t="shared" si="73"/>
        <v>0</v>
      </c>
      <c r="CV137" s="74">
        <f t="shared" si="73"/>
        <v>0</v>
      </c>
      <c r="CW137" s="74">
        <f t="shared" si="73"/>
        <v>0</v>
      </c>
      <c r="CX137" s="74">
        <f t="shared" si="73"/>
        <v>0</v>
      </c>
      <c r="CY137" s="74">
        <f t="shared" si="73"/>
        <v>0</v>
      </c>
      <c r="CZ137" s="74">
        <f t="shared" si="73"/>
        <v>0</v>
      </c>
      <c r="DA137" s="74">
        <f t="shared" si="73"/>
        <v>0</v>
      </c>
      <c r="DB137" s="74">
        <f t="shared" si="73"/>
        <v>0</v>
      </c>
      <c r="DC137" s="74">
        <f t="shared" si="73"/>
        <v>0</v>
      </c>
      <c r="DD137" s="74">
        <f t="shared" si="73"/>
        <v>0</v>
      </c>
      <c r="DE137" s="74">
        <f t="shared" si="73"/>
        <v>0</v>
      </c>
      <c r="DF137" s="74">
        <f t="shared" si="73"/>
        <v>0</v>
      </c>
      <c r="DG137" s="74">
        <f t="shared" si="73"/>
        <v>0</v>
      </c>
      <c r="DH137" s="74">
        <f t="shared" si="73"/>
        <v>0</v>
      </c>
      <c r="DI137" s="74">
        <f t="shared" si="73"/>
        <v>0</v>
      </c>
      <c r="DJ137" s="74">
        <f t="shared" si="73"/>
        <v>0</v>
      </c>
      <c r="DK137" s="74">
        <f t="shared" si="73"/>
        <v>0</v>
      </c>
      <c r="DL137" s="74">
        <f t="shared" si="73"/>
        <v>0</v>
      </c>
      <c r="DM137" s="74">
        <f t="shared" si="73"/>
        <v>0</v>
      </c>
      <c r="DN137" s="74">
        <f t="shared" si="73"/>
        <v>0</v>
      </c>
      <c r="DO137" s="74">
        <f t="shared" si="73"/>
        <v>0</v>
      </c>
      <c r="DP137" s="74">
        <f t="shared" si="73"/>
        <v>0</v>
      </c>
      <c r="DQ137" s="74">
        <f t="shared" si="73"/>
        <v>0</v>
      </c>
      <c r="DR137" s="74">
        <f t="shared" si="73"/>
        <v>0</v>
      </c>
      <c r="DS137" s="74">
        <f t="shared" si="73"/>
        <v>0</v>
      </c>
      <c r="DT137" s="74">
        <f t="shared" si="73"/>
        <v>0</v>
      </c>
      <c r="DU137" s="74">
        <f t="shared" si="73"/>
        <v>0</v>
      </c>
      <c r="DV137" s="74">
        <f t="shared" si="73"/>
        <v>0</v>
      </c>
      <c r="DW137" s="74">
        <f t="shared" si="73"/>
        <v>0</v>
      </c>
      <c r="DX137" s="74">
        <f t="shared" si="73"/>
        <v>0</v>
      </c>
      <c r="DY137" s="74">
        <f t="shared" si="73"/>
        <v>0</v>
      </c>
      <c r="DZ137" s="74">
        <f t="shared" si="73"/>
        <v>0</v>
      </c>
      <c r="EA137" s="74">
        <f aca="true" t="shared" si="74" ref="EA137:GL137">IF(EA41="Jan-Mar",EA128-EA123,0)</f>
        <v>0</v>
      </c>
      <c r="EB137" s="74">
        <f t="shared" si="74"/>
        <v>0</v>
      </c>
      <c r="EC137" s="74">
        <f t="shared" si="74"/>
        <v>0</v>
      </c>
      <c r="ED137" s="74">
        <f t="shared" si="74"/>
        <v>0</v>
      </c>
      <c r="EE137" s="74">
        <f t="shared" si="74"/>
        <v>0</v>
      </c>
      <c r="EF137" s="74">
        <f t="shared" si="74"/>
        <v>0</v>
      </c>
      <c r="EG137" s="74">
        <f t="shared" si="74"/>
        <v>0</v>
      </c>
      <c r="EH137" s="74">
        <f t="shared" si="74"/>
        <v>0</v>
      </c>
      <c r="EI137" s="74">
        <f t="shared" si="74"/>
        <v>0</v>
      </c>
      <c r="EJ137" s="74">
        <f t="shared" si="74"/>
        <v>0</v>
      </c>
      <c r="EK137" s="74">
        <f t="shared" si="74"/>
        <v>0</v>
      </c>
      <c r="EL137" s="74">
        <f t="shared" si="74"/>
        <v>0</v>
      </c>
      <c r="EM137" s="74">
        <f t="shared" si="74"/>
        <v>0</v>
      </c>
      <c r="EN137" s="74">
        <f t="shared" si="74"/>
        <v>0</v>
      </c>
      <c r="EO137" s="74">
        <f t="shared" si="74"/>
        <v>0</v>
      </c>
      <c r="EP137" s="74">
        <f t="shared" si="74"/>
        <v>0</v>
      </c>
      <c r="EQ137" s="74">
        <f t="shared" si="74"/>
        <v>0</v>
      </c>
      <c r="ER137" s="74">
        <f t="shared" si="74"/>
        <v>0</v>
      </c>
      <c r="ES137" s="74">
        <f t="shared" si="74"/>
        <v>0</v>
      </c>
      <c r="ET137" s="74">
        <f t="shared" si="74"/>
        <v>0</v>
      </c>
      <c r="EU137" s="74">
        <f t="shared" si="74"/>
        <v>0</v>
      </c>
      <c r="EV137" s="74">
        <f t="shared" si="74"/>
        <v>0</v>
      </c>
      <c r="EW137" s="74">
        <f t="shared" si="74"/>
        <v>0</v>
      </c>
      <c r="EX137" s="74">
        <f t="shared" si="74"/>
        <v>0</v>
      </c>
      <c r="EY137" s="74">
        <f t="shared" si="74"/>
        <v>0</v>
      </c>
      <c r="EZ137" s="74">
        <f t="shared" si="74"/>
        <v>0</v>
      </c>
      <c r="FA137" s="74">
        <f t="shared" si="74"/>
        <v>0</v>
      </c>
      <c r="FB137" s="74">
        <f t="shared" si="74"/>
        <v>0</v>
      </c>
      <c r="FC137" s="74">
        <f t="shared" si="74"/>
        <v>0</v>
      </c>
      <c r="FD137" s="74">
        <f t="shared" si="74"/>
        <v>0</v>
      </c>
      <c r="FE137" s="74">
        <f t="shared" si="74"/>
        <v>0</v>
      </c>
      <c r="FF137" s="74">
        <f t="shared" si="74"/>
        <v>0</v>
      </c>
      <c r="FG137" s="74">
        <f t="shared" si="74"/>
        <v>0</v>
      </c>
      <c r="FH137" s="74">
        <f t="shared" si="74"/>
        <v>0</v>
      </c>
      <c r="FI137" s="74">
        <f t="shared" si="74"/>
        <v>0</v>
      </c>
      <c r="FJ137" s="74">
        <f t="shared" si="74"/>
        <v>0</v>
      </c>
      <c r="FK137" s="74">
        <f t="shared" si="74"/>
        <v>0</v>
      </c>
      <c r="FL137" s="74">
        <f t="shared" si="74"/>
        <v>0</v>
      </c>
      <c r="FM137" s="74">
        <f t="shared" si="74"/>
        <v>0</v>
      </c>
      <c r="FN137" s="74">
        <f t="shared" si="74"/>
        <v>0</v>
      </c>
      <c r="FO137" s="74">
        <f t="shared" si="74"/>
        <v>0</v>
      </c>
      <c r="FP137" s="74">
        <f t="shared" si="74"/>
        <v>0</v>
      </c>
      <c r="FQ137" s="74">
        <f t="shared" si="74"/>
        <v>0</v>
      </c>
      <c r="FR137" s="74">
        <f t="shared" si="74"/>
        <v>0</v>
      </c>
      <c r="FS137" s="74">
        <f t="shared" si="74"/>
        <v>0</v>
      </c>
      <c r="FT137" s="74">
        <f t="shared" si="74"/>
        <v>0</v>
      </c>
      <c r="FU137" s="74">
        <f t="shared" si="74"/>
        <v>0</v>
      </c>
      <c r="FV137" s="74">
        <f t="shared" si="74"/>
        <v>0</v>
      </c>
      <c r="FW137" s="74">
        <f t="shared" si="74"/>
        <v>0</v>
      </c>
      <c r="FX137" s="74">
        <f t="shared" si="74"/>
        <v>0</v>
      </c>
      <c r="FY137" s="74">
        <f t="shared" si="74"/>
        <v>0</v>
      </c>
      <c r="FZ137" s="74">
        <f t="shared" si="74"/>
        <v>0</v>
      </c>
      <c r="GA137" s="74">
        <f t="shared" si="74"/>
        <v>0</v>
      </c>
      <c r="GB137" s="74">
        <f t="shared" si="74"/>
        <v>0</v>
      </c>
      <c r="GC137" s="74">
        <f t="shared" si="74"/>
        <v>0</v>
      </c>
      <c r="GD137" s="74">
        <f t="shared" si="74"/>
        <v>0</v>
      </c>
      <c r="GE137" s="74">
        <f t="shared" si="74"/>
        <v>0</v>
      </c>
      <c r="GF137" s="74">
        <f t="shared" si="74"/>
        <v>0</v>
      </c>
      <c r="GG137" s="74">
        <f t="shared" si="74"/>
        <v>0</v>
      </c>
      <c r="GH137" s="74">
        <f t="shared" si="74"/>
        <v>0</v>
      </c>
      <c r="GI137" s="74">
        <f t="shared" si="74"/>
        <v>0</v>
      </c>
      <c r="GJ137" s="74">
        <f t="shared" si="74"/>
        <v>0</v>
      </c>
      <c r="GK137" s="74">
        <f t="shared" si="74"/>
        <v>0</v>
      </c>
      <c r="GL137" s="74">
        <f t="shared" si="74"/>
        <v>0</v>
      </c>
      <c r="GM137" s="74">
        <f aca="true" t="shared" si="75" ref="GM137:IV137">IF(GM41="Jan-Mar",GM128-GM123,0)</f>
        <v>0</v>
      </c>
      <c r="GN137" s="74">
        <f t="shared" si="75"/>
        <v>0</v>
      </c>
      <c r="GO137" s="74">
        <f t="shared" si="75"/>
        <v>0</v>
      </c>
      <c r="GP137" s="74">
        <f t="shared" si="75"/>
        <v>0</v>
      </c>
      <c r="GQ137" s="74">
        <f t="shared" si="75"/>
        <v>0</v>
      </c>
      <c r="GR137" s="74">
        <f t="shared" si="75"/>
        <v>0</v>
      </c>
      <c r="GS137" s="74">
        <f t="shared" si="75"/>
        <v>0</v>
      </c>
      <c r="GT137" s="74">
        <f t="shared" si="75"/>
        <v>0</v>
      </c>
      <c r="GU137" s="74">
        <f t="shared" si="75"/>
        <v>0</v>
      </c>
      <c r="GV137" s="74">
        <f t="shared" si="75"/>
        <v>0</v>
      </c>
      <c r="GW137" s="74">
        <f t="shared" si="75"/>
        <v>0</v>
      </c>
      <c r="GX137" s="74">
        <f t="shared" si="75"/>
        <v>0</v>
      </c>
      <c r="GY137" s="74">
        <f t="shared" si="75"/>
        <v>0</v>
      </c>
      <c r="GZ137" s="74">
        <f t="shared" si="75"/>
        <v>0</v>
      </c>
      <c r="HA137" s="74">
        <f t="shared" si="75"/>
        <v>0</v>
      </c>
      <c r="HB137" s="74">
        <f t="shared" si="75"/>
        <v>0</v>
      </c>
      <c r="HC137" s="74">
        <f t="shared" si="75"/>
        <v>0</v>
      </c>
      <c r="HD137" s="74">
        <f t="shared" si="75"/>
        <v>0</v>
      </c>
      <c r="HE137" s="74">
        <f t="shared" si="75"/>
        <v>0</v>
      </c>
      <c r="HF137" s="74">
        <f t="shared" si="75"/>
        <v>0</v>
      </c>
      <c r="HG137" s="74">
        <f t="shared" si="75"/>
        <v>0</v>
      </c>
      <c r="HH137" s="74">
        <f t="shared" si="75"/>
        <v>0</v>
      </c>
      <c r="HI137" s="74">
        <f t="shared" si="75"/>
        <v>0</v>
      </c>
      <c r="HJ137" s="74">
        <f t="shared" si="75"/>
        <v>0</v>
      </c>
      <c r="HK137" s="74">
        <f t="shared" si="75"/>
        <v>0</v>
      </c>
      <c r="HL137" s="74">
        <f t="shared" si="75"/>
        <v>0</v>
      </c>
      <c r="HM137" s="74">
        <f t="shared" si="75"/>
        <v>0</v>
      </c>
      <c r="HN137" s="74">
        <f t="shared" si="75"/>
        <v>0</v>
      </c>
      <c r="HO137" s="74">
        <f t="shared" si="75"/>
        <v>0</v>
      </c>
      <c r="HP137" s="74">
        <f t="shared" si="75"/>
        <v>0</v>
      </c>
      <c r="HQ137" s="74">
        <f t="shared" si="75"/>
        <v>0</v>
      </c>
      <c r="HR137" s="74">
        <f t="shared" si="75"/>
        <v>0</v>
      </c>
      <c r="HS137" s="74">
        <f t="shared" si="75"/>
        <v>0</v>
      </c>
      <c r="HT137" s="74">
        <f t="shared" si="75"/>
        <v>0</v>
      </c>
      <c r="HU137" s="74">
        <f t="shared" si="75"/>
        <v>0</v>
      </c>
      <c r="HV137" s="74">
        <f t="shared" si="75"/>
        <v>0</v>
      </c>
      <c r="HW137" s="74">
        <f t="shared" si="75"/>
        <v>0</v>
      </c>
      <c r="HX137" s="74">
        <f t="shared" si="75"/>
        <v>0</v>
      </c>
      <c r="HY137" s="74">
        <f t="shared" si="75"/>
        <v>0</v>
      </c>
      <c r="HZ137" s="74">
        <f t="shared" si="75"/>
        <v>0</v>
      </c>
      <c r="IA137" s="74">
        <f t="shared" si="75"/>
        <v>0</v>
      </c>
      <c r="IB137" s="74">
        <f t="shared" si="75"/>
        <v>0</v>
      </c>
      <c r="IC137" s="74">
        <f t="shared" si="75"/>
        <v>0</v>
      </c>
      <c r="ID137" s="74">
        <f t="shared" si="75"/>
        <v>0</v>
      </c>
      <c r="IE137" s="74">
        <f t="shared" si="75"/>
        <v>0</v>
      </c>
      <c r="IF137" s="74">
        <f t="shared" si="75"/>
        <v>0</v>
      </c>
      <c r="IG137" s="74">
        <f t="shared" si="75"/>
        <v>0</v>
      </c>
      <c r="IH137" s="74">
        <f t="shared" si="75"/>
        <v>0</v>
      </c>
      <c r="II137" s="74">
        <f t="shared" si="75"/>
        <v>0</v>
      </c>
      <c r="IJ137" s="74">
        <f t="shared" si="75"/>
        <v>0</v>
      </c>
      <c r="IK137" s="74">
        <f t="shared" si="75"/>
        <v>0</v>
      </c>
      <c r="IL137" s="74">
        <f t="shared" si="75"/>
        <v>0</v>
      </c>
      <c r="IM137" s="74">
        <f t="shared" si="75"/>
        <v>0</v>
      </c>
      <c r="IN137" s="74">
        <f t="shared" si="75"/>
        <v>0</v>
      </c>
      <c r="IO137" s="74">
        <f t="shared" si="75"/>
        <v>0</v>
      </c>
      <c r="IP137" s="74">
        <f t="shared" si="75"/>
        <v>0</v>
      </c>
      <c r="IQ137" s="74">
        <f t="shared" si="75"/>
        <v>0</v>
      </c>
      <c r="IR137" s="74">
        <f t="shared" si="75"/>
        <v>0</v>
      </c>
      <c r="IS137" s="74">
        <f t="shared" si="75"/>
        <v>0</v>
      </c>
      <c r="IT137" s="74">
        <f t="shared" si="75"/>
        <v>0</v>
      </c>
      <c r="IU137" s="74">
        <f t="shared" si="75"/>
        <v>0</v>
      </c>
      <c r="IV137" s="74">
        <f t="shared" si="75"/>
        <v>0</v>
      </c>
    </row>
    <row r="138" spans="1:256" s="74" customFormat="1" ht="15" hidden="1">
      <c r="A138" s="73" t="s">
        <v>325</v>
      </c>
      <c r="B138" s="74">
        <f>IF(B41="Apr-Jun",B128-B123,0)</f>
        <v>0</v>
      </c>
      <c r="C138" s="74">
        <f aca="true" t="shared" si="76" ref="C138:BN138">IF(C41="Apr-Jun",C128-C123,0)</f>
        <v>0</v>
      </c>
      <c r="D138" s="74">
        <f t="shared" si="76"/>
        <v>0</v>
      </c>
      <c r="E138" s="74">
        <f t="shared" si="76"/>
        <v>0</v>
      </c>
      <c r="F138" s="74">
        <f t="shared" si="76"/>
        <v>0</v>
      </c>
      <c r="G138" s="74">
        <f t="shared" si="76"/>
        <v>0</v>
      </c>
      <c r="H138" s="74">
        <f t="shared" si="76"/>
        <v>0</v>
      </c>
      <c r="I138" s="74">
        <f t="shared" si="76"/>
        <v>0</v>
      </c>
      <c r="J138" s="74">
        <f t="shared" si="76"/>
        <v>0</v>
      </c>
      <c r="K138" s="74">
        <f t="shared" si="76"/>
        <v>0</v>
      </c>
      <c r="L138" s="74">
        <f t="shared" si="76"/>
        <v>0</v>
      </c>
      <c r="M138" s="74">
        <f t="shared" si="76"/>
        <v>0</v>
      </c>
      <c r="N138" s="74">
        <f t="shared" si="76"/>
        <v>0</v>
      </c>
      <c r="O138" s="74">
        <f t="shared" si="76"/>
        <v>0</v>
      </c>
      <c r="P138" s="74">
        <f t="shared" si="76"/>
        <v>0</v>
      </c>
      <c r="Q138" s="74">
        <f t="shared" si="76"/>
        <v>0</v>
      </c>
      <c r="R138" s="74">
        <f t="shared" si="76"/>
        <v>0</v>
      </c>
      <c r="S138" s="74">
        <f t="shared" si="76"/>
        <v>0</v>
      </c>
      <c r="T138" s="74">
        <f t="shared" si="76"/>
        <v>0</v>
      </c>
      <c r="U138" s="74">
        <f t="shared" si="76"/>
        <v>0</v>
      </c>
      <c r="V138" s="74">
        <f t="shared" si="76"/>
        <v>0</v>
      </c>
      <c r="W138" s="74">
        <f t="shared" si="76"/>
        <v>0</v>
      </c>
      <c r="X138" s="74">
        <f t="shared" si="76"/>
        <v>0</v>
      </c>
      <c r="Y138" s="74">
        <f t="shared" si="76"/>
        <v>0</v>
      </c>
      <c r="Z138" s="74">
        <f t="shared" si="76"/>
        <v>0</v>
      </c>
      <c r="AA138" s="74">
        <f t="shared" si="76"/>
        <v>0</v>
      </c>
      <c r="AB138" s="74">
        <f t="shared" si="76"/>
        <v>0</v>
      </c>
      <c r="AC138" s="74">
        <f t="shared" si="76"/>
        <v>0</v>
      </c>
      <c r="AD138" s="74">
        <f t="shared" si="76"/>
        <v>0</v>
      </c>
      <c r="AE138" s="74">
        <f t="shared" si="76"/>
        <v>0</v>
      </c>
      <c r="AF138" s="74">
        <f t="shared" si="76"/>
        <v>0</v>
      </c>
      <c r="AG138" s="74">
        <f t="shared" si="76"/>
        <v>0</v>
      </c>
      <c r="AH138" s="74">
        <f t="shared" si="76"/>
        <v>0</v>
      </c>
      <c r="AI138" s="74">
        <f t="shared" si="76"/>
        <v>0</v>
      </c>
      <c r="AJ138" s="74">
        <f t="shared" si="76"/>
        <v>0</v>
      </c>
      <c r="AK138" s="74">
        <f t="shared" si="76"/>
        <v>0</v>
      </c>
      <c r="AL138" s="74">
        <f t="shared" si="76"/>
        <v>0</v>
      </c>
      <c r="AM138" s="74">
        <f t="shared" si="76"/>
        <v>0</v>
      </c>
      <c r="AN138" s="74">
        <f t="shared" si="76"/>
        <v>0</v>
      </c>
      <c r="AO138" s="74">
        <f t="shared" si="76"/>
        <v>0</v>
      </c>
      <c r="AP138" s="74">
        <f t="shared" si="76"/>
        <v>0</v>
      </c>
      <c r="AQ138" s="74">
        <f t="shared" si="76"/>
        <v>0</v>
      </c>
      <c r="AR138" s="74">
        <f t="shared" si="76"/>
        <v>0</v>
      </c>
      <c r="AS138" s="74">
        <f t="shared" si="76"/>
        <v>0</v>
      </c>
      <c r="AT138" s="74">
        <f t="shared" si="76"/>
        <v>0</v>
      </c>
      <c r="AU138" s="74">
        <f t="shared" si="76"/>
        <v>0</v>
      </c>
      <c r="AV138" s="74">
        <f t="shared" si="76"/>
        <v>0</v>
      </c>
      <c r="AW138" s="74">
        <f t="shared" si="76"/>
        <v>0</v>
      </c>
      <c r="AX138" s="74">
        <f t="shared" si="76"/>
        <v>0</v>
      </c>
      <c r="AY138" s="74">
        <f t="shared" si="76"/>
        <v>0</v>
      </c>
      <c r="AZ138" s="74">
        <f t="shared" si="76"/>
        <v>0</v>
      </c>
      <c r="BA138" s="74">
        <f t="shared" si="76"/>
        <v>0</v>
      </c>
      <c r="BB138" s="74">
        <f t="shared" si="76"/>
        <v>0</v>
      </c>
      <c r="BC138" s="74">
        <f t="shared" si="76"/>
        <v>0</v>
      </c>
      <c r="BD138" s="74">
        <f t="shared" si="76"/>
        <v>0</v>
      </c>
      <c r="BE138" s="74">
        <f t="shared" si="76"/>
        <v>0</v>
      </c>
      <c r="BF138" s="74">
        <f t="shared" si="76"/>
        <v>0</v>
      </c>
      <c r="BG138" s="74">
        <f t="shared" si="76"/>
        <v>0</v>
      </c>
      <c r="BH138" s="74">
        <f t="shared" si="76"/>
        <v>0</v>
      </c>
      <c r="BI138" s="74">
        <f t="shared" si="76"/>
        <v>0</v>
      </c>
      <c r="BJ138" s="74">
        <f t="shared" si="76"/>
        <v>0</v>
      </c>
      <c r="BK138" s="74">
        <f t="shared" si="76"/>
        <v>0</v>
      </c>
      <c r="BL138" s="74">
        <f t="shared" si="76"/>
        <v>0</v>
      </c>
      <c r="BM138" s="74">
        <f t="shared" si="76"/>
        <v>0</v>
      </c>
      <c r="BN138" s="74">
        <f t="shared" si="76"/>
        <v>0</v>
      </c>
      <c r="BO138" s="74">
        <f aca="true" t="shared" si="77" ref="BO138:DZ138">IF(BO41="Apr-Jun",BO128-BO123,0)</f>
        <v>0</v>
      </c>
      <c r="BP138" s="74">
        <f t="shared" si="77"/>
        <v>0</v>
      </c>
      <c r="BQ138" s="74">
        <f t="shared" si="77"/>
        <v>0</v>
      </c>
      <c r="BR138" s="74">
        <f t="shared" si="77"/>
        <v>0</v>
      </c>
      <c r="BS138" s="74">
        <f t="shared" si="77"/>
        <v>0</v>
      </c>
      <c r="BT138" s="74">
        <f t="shared" si="77"/>
        <v>0</v>
      </c>
      <c r="BU138" s="74">
        <f t="shared" si="77"/>
        <v>0</v>
      </c>
      <c r="BV138" s="74">
        <f t="shared" si="77"/>
        <v>0</v>
      </c>
      <c r="BW138" s="74">
        <f t="shared" si="77"/>
        <v>0</v>
      </c>
      <c r="BX138" s="74">
        <f t="shared" si="77"/>
        <v>0</v>
      </c>
      <c r="BY138" s="74">
        <f t="shared" si="77"/>
        <v>0</v>
      </c>
      <c r="BZ138" s="74">
        <f t="shared" si="77"/>
        <v>0</v>
      </c>
      <c r="CA138" s="74">
        <f t="shared" si="77"/>
        <v>0</v>
      </c>
      <c r="CB138" s="74">
        <f t="shared" si="77"/>
        <v>0</v>
      </c>
      <c r="CC138" s="74">
        <f t="shared" si="77"/>
        <v>0</v>
      </c>
      <c r="CD138" s="74">
        <f t="shared" si="77"/>
        <v>0</v>
      </c>
      <c r="CE138" s="74">
        <f t="shared" si="77"/>
        <v>0</v>
      </c>
      <c r="CF138" s="74">
        <f t="shared" si="77"/>
        <v>0</v>
      </c>
      <c r="CG138" s="74">
        <f t="shared" si="77"/>
        <v>0</v>
      </c>
      <c r="CH138" s="74">
        <f t="shared" si="77"/>
        <v>0</v>
      </c>
      <c r="CI138" s="74">
        <f t="shared" si="77"/>
        <v>0</v>
      </c>
      <c r="CJ138" s="74">
        <f t="shared" si="77"/>
        <v>0</v>
      </c>
      <c r="CK138" s="74">
        <f t="shared" si="77"/>
        <v>0</v>
      </c>
      <c r="CL138" s="74">
        <f t="shared" si="77"/>
        <v>0</v>
      </c>
      <c r="CM138" s="74">
        <f t="shared" si="77"/>
        <v>0</v>
      </c>
      <c r="CN138" s="74">
        <f t="shared" si="77"/>
        <v>0</v>
      </c>
      <c r="CO138" s="74">
        <f t="shared" si="77"/>
        <v>0</v>
      </c>
      <c r="CP138" s="74">
        <f t="shared" si="77"/>
        <v>0</v>
      </c>
      <c r="CQ138" s="74">
        <f t="shared" si="77"/>
        <v>0</v>
      </c>
      <c r="CR138" s="74">
        <f t="shared" si="77"/>
        <v>0</v>
      </c>
      <c r="CS138" s="74">
        <f t="shared" si="77"/>
        <v>0</v>
      </c>
      <c r="CT138" s="74">
        <f t="shared" si="77"/>
        <v>0</v>
      </c>
      <c r="CU138" s="74">
        <f t="shared" si="77"/>
        <v>0</v>
      </c>
      <c r="CV138" s="74">
        <f t="shared" si="77"/>
        <v>0</v>
      </c>
      <c r="CW138" s="74">
        <f t="shared" si="77"/>
        <v>0</v>
      </c>
      <c r="CX138" s="74">
        <f t="shared" si="77"/>
        <v>0</v>
      </c>
      <c r="CY138" s="74">
        <f t="shared" si="77"/>
        <v>0</v>
      </c>
      <c r="CZ138" s="74">
        <f t="shared" si="77"/>
        <v>0</v>
      </c>
      <c r="DA138" s="74">
        <f t="shared" si="77"/>
        <v>0</v>
      </c>
      <c r="DB138" s="74">
        <f t="shared" si="77"/>
        <v>0</v>
      </c>
      <c r="DC138" s="74">
        <f t="shared" si="77"/>
        <v>0</v>
      </c>
      <c r="DD138" s="74">
        <f t="shared" si="77"/>
        <v>0</v>
      </c>
      <c r="DE138" s="74">
        <f t="shared" si="77"/>
        <v>0</v>
      </c>
      <c r="DF138" s="74">
        <f t="shared" si="77"/>
        <v>0</v>
      </c>
      <c r="DG138" s="74">
        <f t="shared" si="77"/>
        <v>0</v>
      </c>
      <c r="DH138" s="74">
        <f t="shared" si="77"/>
        <v>0</v>
      </c>
      <c r="DI138" s="74">
        <f t="shared" si="77"/>
        <v>0</v>
      </c>
      <c r="DJ138" s="74">
        <f t="shared" si="77"/>
        <v>0</v>
      </c>
      <c r="DK138" s="74">
        <f t="shared" si="77"/>
        <v>0</v>
      </c>
      <c r="DL138" s="74">
        <f t="shared" si="77"/>
        <v>0</v>
      </c>
      <c r="DM138" s="74">
        <f t="shared" si="77"/>
        <v>0</v>
      </c>
      <c r="DN138" s="74">
        <f t="shared" si="77"/>
        <v>0</v>
      </c>
      <c r="DO138" s="74">
        <f t="shared" si="77"/>
        <v>0</v>
      </c>
      <c r="DP138" s="74">
        <f t="shared" si="77"/>
        <v>0</v>
      </c>
      <c r="DQ138" s="74">
        <f t="shared" si="77"/>
        <v>0</v>
      </c>
      <c r="DR138" s="74">
        <f t="shared" si="77"/>
        <v>0</v>
      </c>
      <c r="DS138" s="74">
        <f t="shared" si="77"/>
        <v>0</v>
      </c>
      <c r="DT138" s="74">
        <f t="shared" si="77"/>
        <v>0</v>
      </c>
      <c r="DU138" s="74">
        <f t="shared" si="77"/>
        <v>0</v>
      </c>
      <c r="DV138" s="74">
        <f t="shared" si="77"/>
        <v>0</v>
      </c>
      <c r="DW138" s="74">
        <f t="shared" si="77"/>
        <v>0</v>
      </c>
      <c r="DX138" s="74">
        <f t="shared" si="77"/>
        <v>0</v>
      </c>
      <c r="DY138" s="74">
        <f t="shared" si="77"/>
        <v>0</v>
      </c>
      <c r="DZ138" s="74">
        <f t="shared" si="77"/>
        <v>0</v>
      </c>
      <c r="EA138" s="74">
        <f aca="true" t="shared" si="78" ref="EA138:GL138">IF(EA41="Apr-Jun",EA128-EA123,0)</f>
        <v>0</v>
      </c>
      <c r="EB138" s="74">
        <f t="shared" si="78"/>
        <v>0</v>
      </c>
      <c r="EC138" s="74">
        <f t="shared" si="78"/>
        <v>0</v>
      </c>
      <c r="ED138" s="74">
        <f t="shared" si="78"/>
        <v>0</v>
      </c>
      <c r="EE138" s="74">
        <f t="shared" si="78"/>
        <v>0</v>
      </c>
      <c r="EF138" s="74">
        <f t="shared" si="78"/>
        <v>0</v>
      </c>
      <c r="EG138" s="74">
        <f t="shared" si="78"/>
        <v>0</v>
      </c>
      <c r="EH138" s="74">
        <f t="shared" si="78"/>
        <v>0</v>
      </c>
      <c r="EI138" s="74">
        <f t="shared" si="78"/>
        <v>0</v>
      </c>
      <c r="EJ138" s="74">
        <f t="shared" si="78"/>
        <v>0</v>
      </c>
      <c r="EK138" s="74">
        <f t="shared" si="78"/>
        <v>0</v>
      </c>
      <c r="EL138" s="74">
        <f t="shared" si="78"/>
        <v>0</v>
      </c>
      <c r="EM138" s="74">
        <f t="shared" si="78"/>
        <v>0</v>
      </c>
      <c r="EN138" s="74">
        <f t="shared" si="78"/>
        <v>0</v>
      </c>
      <c r="EO138" s="74">
        <f t="shared" si="78"/>
        <v>0</v>
      </c>
      <c r="EP138" s="74">
        <f t="shared" si="78"/>
        <v>0</v>
      </c>
      <c r="EQ138" s="74">
        <f t="shared" si="78"/>
        <v>0</v>
      </c>
      <c r="ER138" s="74">
        <f t="shared" si="78"/>
        <v>0</v>
      </c>
      <c r="ES138" s="74">
        <f t="shared" si="78"/>
        <v>0</v>
      </c>
      <c r="ET138" s="74">
        <f t="shared" si="78"/>
        <v>0</v>
      </c>
      <c r="EU138" s="74">
        <f t="shared" si="78"/>
        <v>0</v>
      </c>
      <c r="EV138" s="74">
        <f t="shared" si="78"/>
        <v>0</v>
      </c>
      <c r="EW138" s="74">
        <f t="shared" si="78"/>
        <v>0</v>
      </c>
      <c r="EX138" s="74">
        <f t="shared" si="78"/>
        <v>0</v>
      </c>
      <c r="EY138" s="74">
        <f t="shared" si="78"/>
        <v>0</v>
      </c>
      <c r="EZ138" s="74">
        <f t="shared" si="78"/>
        <v>0</v>
      </c>
      <c r="FA138" s="74">
        <f t="shared" si="78"/>
        <v>0</v>
      </c>
      <c r="FB138" s="74">
        <f t="shared" si="78"/>
        <v>0</v>
      </c>
      <c r="FC138" s="74">
        <f t="shared" si="78"/>
        <v>0</v>
      </c>
      <c r="FD138" s="74">
        <f t="shared" si="78"/>
        <v>0</v>
      </c>
      <c r="FE138" s="74">
        <f t="shared" si="78"/>
        <v>0</v>
      </c>
      <c r="FF138" s="74">
        <f t="shared" si="78"/>
        <v>0</v>
      </c>
      <c r="FG138" s="74">
        <f t="shared" si="78"/>
        <v>0</v>
      </c>
      <c r="FH138" s="74">
        <f t="shared" si="78"/>
        <v>0</v>
      </c>
      <c r="FI138" s="74">
        <f t="shared" si="78"/>
        <v>0</v>
      </c>
      <c r="FJ138" s="74">
        <f t="shared" si="78"/>
        <v>0</v>
      </c>
      <c r="FK138" s="74">
        <f t="shared" si="78"/>
        <v>0</v>
      </c>
      <c r="FL138" s="74">
        <f t="shared" si="78"/>
        <v>0</v>
      </c>
      <c r="FM138" s="74">
        <f t="shared" si="78"/>
        <v>0</v>
      </c>
      <c r="FN138" s="74">
        <f t="shared" si="78"/>
        <v>0</v>
      </c>
      <c r="FO138" s="74">
        <f t="shared" si="78"/>
        <v>0</v>
      </c>
      <c r="FP138" s="74">
        <f t="shared" si="78"/>
        <v>0</v>
      </c>
      <c r="FQ138" s="74">
        <f t="shared" si="78"/>
        <v>0</v>
      </c>
      <c r="FR138" s="74">
        <f t="shared" si="78"/>
        <v>0</v>
      </c>
      <c r="FS138" s="74">
        <f t="shared" si="78"/>
        <v>0</v>
      </c>
      <c r="FT138" s="74">
        <f t="shared" si="78"/>
        <v>0</v>
      </c>
      <c r="FU138" s="74">
        <f t="shared" si="78"/>
        <v>0</v>
      </c>
      <c r="FV138" s="74">
        <f t="shared" si="78"/>
        <v>0</v>
      </c>
      <c r="FW138" s="74">
        <f t="shared" si="78"/>
        <v>0</v>
      </c>
      <c r="FX138" s="74">
        <f t="shared" si="78"/>
        <v>0</v>
      </c>
      <c r="FY138" s="74">
        <f t="shared" si="78"/>
        <v>0</v>
      </c>
      <c r="FZ138" s="74">
        <f t="shared" si="78"/>
        <v>0</v>
      </c>
      <c r="GA138" s="74">
        <f t="shared" si="78"/>
        <v>0</v>
      </c>
      <c r="GB138" s="74">
        <f t="shared" si="78"/>
        <v>0</v>
      </c>
      <c r="GC138" s="74">
        <f t="shared" si="78"/>
        <v>0</v>
      </c>
      <c r="GD138" s="74">
        <f t="shared" si="78"/>
        <v>0</v>
      </c>
      <c r="GE138" s="74">
        <f t="shared" si="78"/>
        <v>0</v>
      </c>
      <c r="GF138" s="74">
        <f t="shared" si="78"/>
        <v>0</v>
      </c>
      <c r="GG138" s="74">
        <f t="shared" si="78"/>
        <v>0</v>
      </c>
      <c r="GH138" s="74">
        <f t="shared" si="78"/>
        <v>0</v>
      </c>
      <c r="GI138" s="74">
        <f t="shared" si="78"/>
        <v>0</v>
      </c>
      <c r="GJ138" s="74">
        <f t="shared" si="78"/>
        <v>0</v>
      </c>
      <c r="GK138" s="74">
        <f t="shared" si="78"/>
        <v>0</v>
      </c>
      <c r="GL138" s="74">
        <f t="shared" si="78"/>
        <v>0</v>
      </c>
      <c r="GM138" s="74">
        <f aca="true" t="shared" si="79" ref="GM138:IV138">IF(GM41="Apr-Jun",GM128-GM123,0)</f>
        <v>0</v>
      </c>
      <c r="GN138" s="74">
        <f t="shared" si="79"/>
        <v>0</v>
      </c>
      <c r="GO138" s="74">
        <f t="shared" si="79"/>
        <v>0</v>
      </c>
      <c r="GP138" s="74">
        <f t="shared" si="79"/>
        <v>0</v>
      </c>
      <c r="GQ138" s="74">
        <f t="shared" si="79"/>
        <v>0</v>
      </c>
      <c r="GR138" s="74">
        <f t="shared" si="79"/>
        <v>0</v>
      </c>
      <c r="GS138" s="74">
        <f t="shared" si="79"/>
        <v>0</v>
      </c>
      <c r="GT138" s="74">
        <f t="shared" si="79"/>
        <v>0</v>
      </c>
      <c r="GU138" s="74">
        <f t="shared" si="79"/>
        <v>0</v>
      </c>
      <c r="GV138" s="74">
        <f t="shared" si="79"/>
        <v>0</v>
      </c>
      <c r="GW138" s="74">
        <f t="shared" si="79"/>
        <v>0</v>
      </c>
      <c r="GX138" s="74">
        <f t="shared" si="79"/>
        <v>0</v>
      </c>
      <c r="GY138" s="74">
        <f t="shared" si="79"/>
        <v>0</v>
      </c>
      <c r="GZ138" s="74">
        <f t="shared" si="79"/>
        <v>0</v>
      </c>
      <c r="HA138" s="74">
        <f t="shared" si="79"/>
        <v>0</v>
      </c>
      <c r="HB138" s="74">
        <f t="shared" si="79"/>
        <v>0</v>
      </c>
      <c r="HC138" s="74">
        <f t="shared" si="79"/>
        <v>0</v>
      </c>
      <c r="HD138" s="74">
        <f t="shared" si="79"/>
        <v>0</v>
      </c>
      <c r="HE138" s="74">
        <f t="shared" si="79"/>
        <v>0</v>
      </c>
      <c r="HF138" s="74">
        <f t="shared" si="79"/>
        <v>0</v>
      </c>
      <c r="HG138" s="74">
        <f t="shared" si="79"/>
        <v>0</v>
      </c>
      <c r="HH138" s="74">
        <f t="shared" si="79"/>
        <v>0</v>
      </c>
      <c r="HI138" s="74">
        <f t="shared" si="79"/>
        <v>0</v>
      </c>
      <c r="HJ138" s="74">
        <f t="shared" si="79"/>
        <v>0</v>
      </c>
      <c r="HK138" s="74">
        <f t="shared" si="79"/>
        <v>0</v>
      </c>
      <c r="HL138" s="74">
        <f t="shared" si="79"/>
        <v>0</v>
      </c>
      <c r="HM138" s="74">
        <f t="shared" si="79"/>
        <v>0</v>
      </c>
      <c r="HN138" s="74">
        <f t="shared" si="79"/>
        <v>0</v>
      </c>
      <c r="HO138" s="74">
        <f t="shared" si="79"/>
        <v>0</v>
      </c>
      <c r="HP138" s="74">
        <f t="shared" si="79"/>
        <v>0</v>
      </c>
      <c r="HQ138" s="74">
        <f t="shared" si="79"/>
        <v>0</v>
      </c>
      <c r="HR138" s="74">
        <f t="shared" si="79"/>
        <v>0</v>
      </c>
      <c r="HS138" s="74">
        <f t="shared" si="79"/>
        <v>0</v>
      </c>
      <c r="HT138" s="74">
        <f t="shared" si="79"/>
        <v>0</v>
      </c>
      <c r="HU138" s="74">
        <f t="shared" si="79"/>
        <v>0</v>
      </c>
      <c r="HV138" s="74">
        <f t="shared" si="79"/>
        <v>0</v>
      </c>
      <c r="HW138" s="74">
        <f t="shared" si="79"/>
        <v>0</v>
      </c>
      <c r="HX138" s="74">
        <f t="shared" si="79"/>
        <v>0</v>
      </c>
      <c r="HY138" s="74">
        <f t="shared" si="79"/>
        <v>0</v>
      </c>
      <c r="HZ138" s="74">
        <f t="shared" si="79"/>
        <v>0</v>
      </c>
      <c r="IA138" s="74">
        <f t="shared" si="79"/>
        <v>0</v>
      </c>
      <c r="IB138" s="74">
        <f t="shared" si="79"/>
        <v>0</v>
      </c>
      <c r="IC138" s="74">
        <f t="shared" si="79"/>
        <v>0</v>
      </c>
      <c r="ID138" s="74">
        <f t="shared" si="79"/>
        <v>0</v>
      </c>
      <c r="IE138" s="74">
        <f t="shared" si="79"/>
        <v>0</v>
      </c>
      <c r="IF138" s="74">
        <f t="shared" si="79"/>
        <v>0</v>
      </c>
      <c r="IG138" s="74">
        <f t="shared" si="79"/>
        <v>0</v>
      </c>
      <c r="IH138" s="74">
        <f t="shared" si="79"/>
        <v>0</v>
      </c>
      <c r="II138" s="74">
        <f t="shared" si="79"/>
        <v>0</v>
      </c>
      <c r="IJ138" s="74">
        <f t="shared" si="79"/>
        <v>0</v>
      </c>
      <c r="IK138" s="74">
        <f t="shared" si="79"/>
        <v>0</v>
      </c>
      <c r="IL138" s="74">
        <f t="shared" si="79"/>
        <v>0</v>
      </c>
      <c r="IM138" s="74">
        <f t="shared" si="79"/>
        <v>0</v>
      </c>
      <c r="IN138" s="74">
        <f t="shared" si="79"/>
        <v>0</v>
      </c>
      <c r="IO138" s="74">
        <f t="shared" si="79"/>
        <v>0</v>
      </c>
      <c r="IP138" s="74">
        <f t="shared" si="79"/>
        <v>0</v>
      </c>
      <c r="IQ138" s="74">
        <f t="shared" si="79"/>
        <v>0</v>
      </c>
      <c r="IR138" s="74">
        <f t="shared" si="79"/>
        <v>0</v>
      </c>
      <c r="IS138" s="74">
        <f t="shared" si="79"/>
        <v>0</v>
      </c>
      <c r="IT138" s="74">
        <f t="shared" si="79"/>
        <v>0</v>
      </c>
      <c r="IU138" s="74">
        <f t="shared" si="79"/>
        <v>0</v>
      </c>
      <c r="IV138" s="74">
        <f t="shared" si="79"/>
        <v>0</v>
      </c>
    </row>
    <row r="139" spans="1:256" s="74" customFormat="1" ht="15" hidden="1">
      <c r="A139" s="73" t="s">
        <v>326</v>
      </c>
      <c r="B139" s="74">
        <f>IF(B41="Jul-Sep",B128-B123,0)</f>
        <v>0</v>
      </c>
      <c r="C139" s="74">
        <f aca="true" t="shared" si="80" ref="C139:BN139">IF(C41="Jul-Sep",C128-C123,0)</f>
        <v>0</v>
      </c>
      <c r="D139" s="74">
        <f t="shared" si="80"/>
        <v>0</v>
      </c>
      <c r="E139" s="74">
        <f t="shared" si="80"/>
        <v>0</v>
      </c>
      <c r="F139" s="74">
        <f t="shared" si="80"/>
        <v>0</v>
      </c>
      <c r="G139" s="74">
        <f t="shared" si="80"/>
        <v>0</v>
      </c>
      <c r="H139" s="74">
        <f t="shared" si="80"/>
        <v>0</v>
      </c>
      <c r="I139" s="74">
        <f t="shared" si="80"/>
        <v>0</v>
      </c>
      <c r="J139" s="74">
        <f t="shared" si="80"/>
        <v>0</v>
      </c>
      <c r="K139" s="74">
        <f t="shared" si="80"/>
        <v>0</v>
      </c>
      <c r="L139" s="74">
        <f t="shared" si="80"/>
        <v>0</v>
      </c>
      <c r="M139" s="74">
        <f t="shared" si="80"/>
        <v>0</v>
      </c>
      <c r="N139" s="74">
        <f t="shared" si="80"/>
        <v>0</v>
      </c>
      <c r="O139" s="74">
        <f t="shared" si="80"/>
        <v>0</v>
      </c>
      <c r="P139" s="74">
        <f t="shared" si="80"/>
        <v>0</v>
      </c>
      <c r="Q139" s="74">
        <f t="shared" si="80"/>
        <v>0</v>
      </c>
      <c r="R139" s="74">
        <f t="shared" si="80"/>
        <v>0</v>
      </c>
      <c r="S139" s="74">
        <f t="shared" si="80"/>
        <v>0</v>
      </c>
      <c r="T139" s="74">
        <f t="shared" si="80"/>
        <v>0</v>
      </c>
      <c r="U139" s="74">
        <f t="shared" si="80"/>
        <v>0</v>
      </c>
      <c r="V139" s="74">
        <f t="shared" si="80"/>
        <v>0</v>
      </c>
      <c r="W139" s="74">
        <f t="shared" si="80"/>
        <v>0</v>
      </c>
      <c r="X139" s="74">
        <f t="shared" si="80"/>
        <v>0</v>
      </c>
      <c r="Y139" s="74">
        <f t="shared" si="80"/>
        <v>0</v>
      </c>
      <c r="Z139" s="74">
        <f t="shared" si="80"/>
        <v>0</v>
      </c>
      <c r="AA139" s="74">
        <f t="shared" si="80"/>
        <v>0</v>
      </c>
      <c r="AB139" s="74">
        <f t="shared" si="80"/>
        <v>0</v>
      </c>
      <c r="AC139" s="74">
        <f t="shared" si="80"/>
        <v>0</v>
      </c>
      <c r="AD139" s="74">
        <f t="shared" si="80"/>
        <v>0</v>
      </c>
      <c r="AE139" s="74">
        <f t="shared" si="80"/>
        <v>0</v>
      </c>
      <c r="AF139" s="74">
        <f t="shared" si="80"/>
        <v>0</v>
      </c>
      <c r="AG139" s="74">
        <f t="shared" si="80"/>
        <v>0</v>
      </c>
      <c r="AH139" s="74">
        <f t="shared" si="80"/>
        <v>0</v>
      </c>
      <c r="AI139" s="74">
        <f t="shared" si="80"/>
        <v>0</v>
      </c>
      <c r="AJ139" s="74">
        <f t="shared" si="80"/>
        <v>0</v>
      </c>
      <c r="AK139" s="74">
        <f t="shared" si="80"/>
        <v>0</v>
      </c>
      <c r="AL139" s="74">
        <f t="shared" si="80"/>
        <v>0</v>
      </c>
      <c r="AM139" s="74">
        <f t="shared" si="80"/>
        <v>0</v>
      </c>
      <c r="AN139" s="74">
        <f t="shared" si="80"/>
        <v>0</v>
      </c>
      <c r="AO139" s="74">
        <f t="shared" si="80"/>
        <v>0</v>
      </c>
      <c r="AP139" s="74">
        <f t="shared" si="80"/>
        <v>0</v>
      </c>
      <c r="AQ139" s="74">
        <f t="shared" si="80"/>
        <v>0</v>
      </c>
      <c r="AR139" s="74">
        <f t="shared" si="80"/>
        <v>0</v>
      </c>
      <c r="AS139" s="74">
        <f t="shared" si="80"/>
        <v>0</v>
      </c>
      <c r="AT139" s="74">
        <f t="shared" si="80"/>
        <v>0</v>
      </c>
      <c r="AU139" s="74">
        <f t="shared" si="80"/>
        <v>0</v>
      </c>
      <c r="AV139" s="74">
        <f t="shared" si="80"/>
        <v>0</v>
      </c>
      <c r="AW139" s="74">
        <f t="shared" si="80"/>
        <v>0</v>
      </c>
      <c r="AX139" s="74">
        <f t="shared" si="80"/>
        <v>0</v>
      </c>
      <c r="AY139" s="74">
        <f t="shared" si="80"/>
        <v>0</v>
      </c>
      <c r="AZ139" s="74">
        <f t="shared" si="80"/>
        <v>0</v>
      </c>
      <c r="BA139" s="74">
        <f t="shared" si="80"/>
        <v>0</v>
      </c>
      <c r="BB139" s="74">
        <f t="shared" si="80"/>
        <v>0</v>
      </c>
      <c r="BC139" s="74">
        <f t="shared" si="80"/>
        <v>0</v>
      </c>
      <c r="BD139" s="74">
        <f t="shared" si="80"/>
        <v>0</v>
      </c>
      <c r="BE139" s="74">
        <f t="shared" si="80"/>
        <v>0</v>
      </c>
      <c r="BF139" s="74">
        <f t="shared" si="80"/>
        <v>0</v>
      </c>
      <c r="BG139" s="74">
        <f t="shared" si="80"/>
        <v>0</v>
      </c>
      <c r="BH139" s="74">
        <f t="shared" si="80"/>
        <v>0</v>
      </c>
      <c r="BI139" s="74">
        <f t="shared" si="80"/>
        <v>0</v>
      </c>
      <c r="BJ139" s="74">
        <f t="shared" si="80"/>
        <v>0</v>
      </c>
      <c r="BK139" s="74">
        <f t="shared" si="80"/>
        <v>0</v>
      </c>
      <c r="BL139" s="74">
        <f t="shared" si="80"/>
        <v>0</v>
      </c>
      <c r="BM139" s="74">
        <f t="shared" si="80"/>
        <v>0</v>
      </c>
      <c r="BN139" s="74">
        <f t="shared" si="80"/>
        <v>0</v>
      </c>
      <c r="BO139" s="74">
        <f aca="true" t="shared" si="81" ref="BO139:DZ139">IF(BO41="Jul-Sep",BO128-BO123,0)</f>
        <v>0</v>
      </c>
      <c r="BP139" s="74">
        <f t="shared" si="81"/>
        <v>0</v>
      </c>
      <c r="BQ139" s="74">
        <f t="shared" si="81"/>
        <v>0</v>
      </c>
      <c r="BR139" s="74">
        <f t="shared" si="81"/>
        <v>0</v>
      </c>
      <c r="BS139" s="74">
        <f t="shared" si="81"/>
        <v>0</v>
      </c>
      <c r="BT139" s="74">
        <f t="shared" si="81"/>
        <v>0</v>
      </c>
      <c r="BU139" s="74">
        <f t="shared" si="81"/>
        <v>0</v>
      </c>
      <c r="BV139" s="74">
        <f t="shared" si="81"/>
        <v>0</v>
      </c>
      <c r="BW139" s="74">
        <f t="shared" si="81"/>
        <v>0</v>
      </c>
      <c r="BX139" s="74">
        <f t="shared" si="81"/>
        <v>0</v>
      </c>
      <c r="BY139" s="74">
        <f t="shared" si="81"/>
        <v>0</v>
      </c>
      <c r="BZ139" s="74">
        <f t="shared" si="81"/>
        <v>0</v>
      </c>
      <c r="CA139" s="74">
        <f t="shared" si="81"/>
        <v>0</v>
      </c>
      <c r="CB139" s="74">
        <f t="shared" si="81"/>
        <v>0</v>
      </c>
      <c r="CC139" s="74">
        <f t="shared" si="81"/>
        <v>0</v>
      </c>
      <c r="CD139" s="74">
        <f t="shared" si="81"/>
        <v>0</v>
      </c>
      <c r="CE139" s="74">
        <f t="shared" si="81"/>
        <v>0</v>
      </c>
      <c r="CF139" s="74">
        <f t="shared" si="81"/>
        <v>0</v>
      </c>
      <c r="CG139" s="74">
        <f t="shared" si="81"/>
        <v>0</v>
      </c>
      <c r="CH139" s="74">
        <f t="shared" si="81"/>
        <v>0</v>
      </c>
      <c r="CI139" s="74">
        <f t="shared" si="81"/>
        <v>0</v>
      </c>
      <c r="CJ139" s="74">
        <f t="shared" si="81"/>
        <v>0</v>
      </c>
      <c r="CK139" s="74">
        <f t="shared" si="81"/>
        <v>0</v>
      </c>
      <c r="CL139" s="74">
        <f t="shared" si="81"/>
        <v>0</v>
      </c>
      <c r="CM139" s="74">
        <f t="shared" si="81"/>
        <v>0</v>
      </c>
      <c r="CN139" s="74">
        <f t="shared" si="81"/>
        <v>0</v>
      </c>
      <c r="CO139" s="74">
        <f t="shared" si="81"/>
        <v>0</v>
      </c>
      <c r="CP139" s="74">
        <f t="shared" si="81"/>
        <v>0</v>
      </c>
      <c r="CQ139" s="74">
        <f t="shared" si="81"/>
        <v>0</v>
      </c>
      <c r="CR139" s="74">
        <f t="shared" si="81"/>
        <v>0</v>
      </c>
      <c r="CS139" s="74">
        <f t="shared" si="81"/>
        <v>0</v>
      </c>
      <c r="CT139" s="74">
        <f t="shared" si="81"/>
        <v>0</v>
      </c>
      <c r="CU139" s="74">
        <f t="shared" si="81"/>
        <v>0</v>
      </c>
      <c r="CV139" s="74">
        <f t="shared" si="81"/>
        <v>0</v>
      </c>
      <c r="CW139" s="74">
        <f t="shared" si="81"/>
        <v>0</v>
      </c>
      <c r="CX139" s="74">
        <f t="shared" si="81"/>
        <v>0</v>
      </c>
      <c r="CY139" s="74">
        <f t="shared" si="81"/>
        <v>0</v>
      </c>
      <c r="CZ139" s="74">
        <f t="shared" si="81"/>
        <v>0</v>
      </c>
      <c r="DA139" s="74">
        <f t="shared" si="81"/>
        <v>0</v>
      </c>
      <c r="DB139" s="74">
        <f t="shared" si="81"/>
        <v>0</v>
      </c>
      <c r="DC139" s="74">
        <f t="shared" si="81"/>
        <v>0</v>
      </c>
      <c r="DD139" s="74">
        <f t="shared" si="81"/>
        <v>0</v>
      </c>
      <c r="DE139" s="74">
        <f t="shared" si="81"/>
        <v>0</v>
      </c>
      <c r="DF139" s="74">
        <f t="shared" si="81"/>
        <v>0</v>
      </c>
      <c r="DG139" s="74">
        <f t="shared" si="81"/>
        <v>0</v>
      </c>
      <c r="DH139" s="74">
        <f t="shared" si="81"/>
        <v>0</v>
      </c>
      <c r="DI139" s="74">
        <f t="shared" si="81"/>
        <v>0</v>
      </c>
      <c r="DJ139" s="74">
        <f t="shared" si="81"/>
        <v>0</v>
      </c>
      <c r="DK139" s="74">
        <f t="shared" si="81"/>
        <v>0</v>
      </c>
      <c r="DL139" s="74">
        <f t="shared" si="81"/>
        <v>0</v>
      </c>
      <c r="DM139" s="74">
        <f t="shared" si="81"/>
        <v>0</v>
      </c>
      <c r="DN139" s="74">
        <f t="shared" si="81"/>
        <v>0</v>
      </c>
      <c r="DO139" s="74">
        <f t="shared" si="81"/>
        <v>0</v>
      </c>
      <c r="DP139" s="74">
        <f t="shared" si="81"/>
        <v>0</v>
      </c>
      <c r="DQ139" s="74">
        <f t="shared" si="81"/>
        <v>0</v>
      </c>
      <c r="DR139" s="74">
        <f t="shared" si="81"/>
        <v>0</v>
      </c>
      <c r="DS139" s="74">
        <f t="shared" si="81"/>
        <v>0</v>
      </c>
      <c r="DT139" s="74">
        <f t="shared" si="81"/>
        <v>0</v>
      </c>
      <c r="DU139" s="74">
        <f t="shared" si="81"/>
        <v>0</v>
      </c>
      <c r="DV139" s="74">
        <f t="shared" si="81"/>
        <v>0</v>
      </c>
      <c r="DW139" s="74">
        <f t="shared" si="81"/>
        <v>0</v>
      </c>
      <c r="DX139" s="74">
        <f t="shared" si="81"/>
        <v>0</v>
      </c>
      <c r="DY139" s="74">
        <f t="shared" si="81"/>
        <v>0</v>
      </c>
      <c r="DZ139" s="74">
        <f t="shared" si="81"/>
        <v>0</v>
      </c>
      <c r="EA139" s="74">
        <f aca="true" t="shared" si="82" ref="EA139:GL139">IF(EA41="Jul-Sep",EA128-EA123,0)</f>
        <v>0</v>
      </c>
      <c r="EB139" s="74">
        <f t="shared" si="82"/>
        <v>0</v>
      </c>
      <c r="EC139" s="74">
        <f t="shared" si="82"/>
        <v>0</v>
      </c>
      <c r="ED139" s="74">
        <f t="shared" si="82"/>
        <v>0</v>
      </c>
      <c r="EE139" s="74">
        <f t="shared" si="82"/>
        <v>0</v>
      </c>
      <c r="EF139" s="74">
        <f t="shared" si="82"/>
        <v>0</v>
      </c>
      <c r="EG139" s="74">
        <f t="shared" si="82"/>
        <v>0</v>
      </c>
      <c r="EH139" s="74">
        <f t="shared" si="82"/>
        <v>0</v>
      </c>
      <c r="EI139" s="74">
        <f t="shared" si="82"/>
        <v>0</v>
      </c>
      <c r="EJ139" s="74">
        <f t="shared" si="82"/>
        <v>0</v>
      </c>
      <c r="EK139" s="74">
        <f t="shared" si="82"/>
        <v>0</v>
      </c>
      <c r="EL139" s="74">
        <f t="shared" si="82"/>
        <v>0</v>
      </c>
      <c r="EM139" s="74">
        <f t="shared" si="82"/>
        <v>0</v>
      </c>
      <c r="EN139" s="74">
        <f t="shared" si="82"/>
        <v>0</v>
      </c>
      <c r="EO139" s="74">
        <f t="shared" si="82"/>
        <v>0</v>
      </c>
      <c r="EP139" s="74">
        <f t="shared" si="82"/>
        <v>0</v>
      </c>
      <c r="EQ139" s="74">
        <f t="shared" si="82"/>
        <v>0</v>
      </c>
      <c r="ER139" s="74">
        <f t="shared" si="82"/>
        <v>0</v>
      </c>
      <c r="ES139" s="74">
        <f t="shared" si="82"/>
        <v>0</v>
      </c>
      <c r="ET139" s="74">
        <f t="shared" si="82"/>
        <v>0</v>
      </c>
      <c r="EU139" s="74">
        <f t="shared" si="82"/>
        <v>0</v>
      </c>
      <c r="EV139" s="74">
        <f t="shared" si="82"/>
        <v>0</v>
      </c>
      <c r="EW139" s="74">
        <f t="shared" si="82"/>
        <v>0</v>
      </c>
      <c r="EX139" s="74">
        <f t="shared" si="82"/>
        <v>0</v>
      </c>
      <c r="EY139" s="74">
        <f t="shared" si="82"/>
        <v>0</v>
      </c>
      <c r="EZ139" s="74">
        <f t="shared" si="82"/>
        <v>0</v>
      </c>
      <c r="FA139" s="74">
        <f t="shared" si="82"/>
        <v>0</v>
      </c>
      <c r="FB139" s="74">
        <f t="shared" si="82"/>
        <v>0</v>
      </c>
      <c r="FC139" s="74">
        <f t="shared" si="82"/>
        <v>0</v>
      </c>
      <c r="FD139" s="74">
        <f t="shared" si="82"/>
        <v>0</v>
      </c>
      <c r="FE139" s="74">
        <f t="shared" si="82"/>
        <v>0</v>
      </c>
      <c r="FF139" s="74">
        <f t="shared" si="82"/>
        <v>0</v>
      </c>
      <c r="FG139" s="74">
        <f t="shared" si="82"/>
        <v>0</v>
      </c>
      <c r="FH139" s="74">
        <f t="shared" si="82"/>
        <v>0</v>
      </c>
      <c r="FI139" s="74">
        <f t="shared" si="82"/>
        <v>0</v>
      </c>
      <c r="FJ139" s="74">
        <f t="shared" si="82"/>
        <v>0</v>
      </c>
      <c r="FK139" s="74">
        <f t="shared" si="82"/>
        <v>0</v>
      </c>
      <c r="FL139" s="74">
        <f t="shared" si="82"/>
        <v>0</v>
      </c>
      <c r="FM139" s="74">
        <f t="shared" si="82"/>
        <v>0</v>
      </c>
      <c r="FN139" s="74">
        <f t="shared" si="82"/>
        <v>0</v>
      </c>
      <c r="FO139" s="74">
        <f t="shared" si="82"/>
        <v>0</v>
      </c>
      <c r="FP139" s="74">
        <f t="shared" si="82"/>
        <v>0</v>
      </c>
      <c r="FQ139" s="74">
        <f t="shared" si="82"/>
        <v>0</v>
      </c>
      <c r="FR139" s="74">
        <f t="shared" si="82"/>
        <v>0</v>
      </c>
      <c r="FS139" s="74">
        <f t="shared" si="82"/>
        <v>0</v>
      </c>
      <c r="FT139" s="74">
        <f t="shared" si="82"/>
        <v>0</v>
      </c>
      <c r="FU139" s="74">
        <f t="shared" si="82"/>
        <v>0</v>
      </c>
      <c r="FV139" s="74">
        <f t="shared" si="82"/>
        <v>0</v>
      </c>
      <c r="FW139" s="74">
        <f t="shared" si="82"/>
        <v>0</v>
      </c>
      <c r="FX139" s="74">
        <f t="shared" si="82"/>
        <v>0</v>
      </c>
      <c r="FY139" s="74">
        <f t="shared" si="82"/>
        <v>0</v>
      </c>
      <c r="FZ139" s="74">
        <f t="shared" si="82"/>
        <v>0</v>
      </c>
      <c r="GA139" s="74">
        <f t="shared" si="82"/>
        <v>0</v>
      </c>
      <c r="GB139" s="74">
        <f t="shared" si="82"/>
        <v>0</v>
      </c>
      <c r="GC139" s="74">
        <f t="shared" si="82"/>
        <v>0</v>
      </c>
      <c r="GD139" s="74">
        <f t="shared" si="82"/>
        <v>0</v>
      </c>
      <c r="GE139" s="74">
        <f t="shared" si="82"/>
        <v>0</v>
      </c>
      <c r="GF139" s="74">
        <f t="shared" si="82"/>
        <v>0</v>
      </c>
      <c r="GG139" s="74">
        <f t="shared" si="82"/>
        <v>0</v>
      </c>
      <c r="GH139" s="74">
        <f t="shared" si="82"/>
        <v>0</v>
      </c>
      <c r="GI139" s="74">
        <f t="shared" si="82"/>
        <v>0</v>
      </c>
      <c r="GJ139" s="74">
        <f t="shared" si="82"/>
        <v>0</v>
      </c>
      <c r="GK139" s="74">
        <f t="shared" si="82"/>
        <v>0</v>
      </c>
      <c r="GL139" s="74">
        <f t="shared" si="82"/>
        <v>0</v>
      </c>
      <c r="GM139" s="74">
        <f aca="true" t="shared" si="83" ref="GM139:IV139">IF(GM41="Jul-Sep",GM128-GM123,0)</f>
        <v>0</v>
      </c>
      <c r="GN139" s="74">
        <f t="shared" si="83"/>
        <v>0</v>
      </c>
      <c r="GO139" s="74">
        <f t="shared" si="83"/>
        <v>0</v>
      </c>
      <c r="GP139" s="74">
        <f t="shared" si="83"/>
        <v>0</v>
      </c>
      <c r="GQ139" s="74">
        <f t="shared" si="83"/>
        <v>0</v>
      </c>
      <c r="GR139" s="74">
        <f t="shared" si="83"/>
        <v>0</v>
      </c>
      <c r="GS139" s="74">
        <f t="shared" si="83"/>
        <v>0</v>
      </c>
      <c r="GT139" s="74">
        <f t="shared" si="83"/>
        <v>0</v>
      </c>
      <c r="GU139" s="74">
        <f t="shared" si="83"/>
        <v>0</v>
      </c>
      <c r="GV139" s="74">
        <f t="shared" si="83"/>
        <v>0</v>
      </c>
      <c r="GW139" s="74">
        <f t="shared" si="83"/>
        <v>0</v>
      </c>
      <c r="GX139" s="74">
        <f t="shared" si="83"/>
        <v>0</v>
      </c>
      <c r="GY139" s="74">
        <f t="shared" si="83"/>
        <v>0</v>
      </c>
      <c r="GZ139" s="74">
        <f t="shared" si="83"/>
        <v>0</v>
      </c>
      <c r="HA139" s="74">
        <f t="shared" si="83"/>
        <v>0</v>
      </c>
      <c r="HB139" s="74">
        <f t="shared" si="83"/>
        <v>0</v>
      </c>
      <c r="HC139" s="74">
        <f t="shared" si="83"/>
        <v>0</v>
      </c>
      <c r="HD139" s="74">
        <f t="shared" si="83"/>
        <v>0</v>
      </c>
      <c r="HE139" s="74">
        <f t="shared" si="83"/>
        <v>0</v>
      </c>
      <c r="HF139" s="74">
        <f t="shared" si="83"/>
        <v>0</v>
      </c>
      <c r="HG139" s="74">
        <f t="shared" si="83"/>
        <v>0</v>
      </c>
      <c r="HH139" s="74">
        <f t="shared" si="83"/>
        <v>0</v>
      </c>
      <c r="HI139" s="74">
        <f t="shared" si="83"/>
        <v>0</v>
      </c>
      <c r="HJ139" s="74">
        <f t="shared" si="83"/>
        <v>0</v>
      </c>
      <c r="HK139" s="74">
        <f t="shared" si="83"/>
        <v>0</v>
      </c>
      <c r="HL139" s="74">
        <f t="shared" si="83"/>
        <v>0</v>
      </c>
      <c r="HM139" s="74">
        <f t="shared" si="83"/>
        <v>0</v>
      </c>
      <c r="HN139" s="74">
        <f t="shared" si="83"/>
        <v>0</v>
      </c>
      <c r="HO139" s="74">
        <f t="shared" si="83"/>
        <v>0</v>
      </c>
      <c r="HP139" s="74">
        <f t="shared" si="83"/>
        <v>0</v>
      </c>
      <c r="HQ139" s="74">
        <f t="shared" si="83"/>
        <v>0</v>
      </c>
      <c r="HR139" s="74">
        <f t="shared" si="83"/>
        <v>0</v>
      </c>
      <c r="HS139" s="74">
        <f t="shared" si="83"/>
        <v>0</v>
      </c>
      <c r="HT139" s="74">
        <f t="shared" si="83"/>
        <v>0</v>
      </c>
      <c r="HU139" s="74">
        <f t="shared" si="83"/>
        <v>0</v>
      </c>
      <c r="HV139" s="74">
        <f t="shared" si="83"/>
        <v>0</v>
      </c>
      <c r="HW139" s="74">
        <f t="shared" si="83"/>
        <v>0</v>
      </c>
      <c r="HX139" s="74">
        <f t="shared" si="83"/>
        <v>0</v>
      </c>
      <c r="HY139" s="74">
        <f t="shared" si="83"/>
        <v>0</v>
      </c>
      <c r="HZ139" s="74">
        <f t="shared" si="83"/>
        <v>0</v>
      </c>
      <c r="IA139" s="74">
        <f t="shared" si="83"/>
        <v>0</v>
      </c>
      <c r="IB139" s="74">
        <f t="shared" si="83"/>
        <v>0</v>
      </c>
      <c r="IC139" s="74">
        <f t="shared" si="83"/>
        <v>0</v>
      </c>
      <c r="ID139" s="74">
        <f t="shared" si="83"/>
        <v>0</v>
      </c>
      <c r="IE139" s="74">
        <f t="shared" si="83"/>
        <v>0</v>
      </c>
      <c r="IF139" s="74">
        <f t="shared" si="83"/>
        <v>0</v>
      </c>
      <c r="IG139" s="74">
        <f t="shared" si="83"/>
        <v>0</v>
      </c>
      <c r="IH139" s="74">
        <f t="shared" si="83"/>
        <v>0</v>
      </c>
      <c r="II139" s="74">
        <f t="shared" si="83"/>
        <v>0</v>
      </c>
      <c r="IJ139" s="74">
        <f t="shared" si="83"/>
        <v>0</v>
      </c>
      <c r="IK139" s="74">
        <f t="shared" si="83"/>
        <v>0</v>
      </c>
      <c r="IL139" s="74">
        <f t="shared" si="83"/>
        <v>0</v>
      </c>
      <c r="IM139" s="74">
        <f t="shared" si="83"/>
        <v>0</v>
      </c>
      <c r="IN139" s="74">
        <f t="shared" si="83"/>
        <v>0</v>
      </c>
      <c r="IO139" s="74">
        <f t="shared" si="83"/>
        <v>0</v>
      </c>
      <c r="IP139" s="74">
        <f t="shared" si="83"/>
        <v>0</v>
      </c>
      <c r="IQ139" s="74">
        <f t="shared" si="83"/>
        <v>0</v>
      </c>
      <c r="IR139" s="74">
        <f t="shared" si="83"/>
        <v>0</v>
      </c>
      <c r="IS139" s="74">
        <f t="shared" si="83"/>
        <v>0</v>
      </c>
      <c r="IT139" s="74">
        <f t="shared" si="83"/>
        <v>0</v>
      </c>
      <c r="IU139" s="74">
        <f t="shared" si="83"/>
        <v>0</v>
      </c>
      <c r="IV139" s="74">
        <f t="shared" si="83"/>
        <v>0</v>
      </c>
    </row>
    <row r="140" spans="1:256" s="74" customFormat="1" ht="15" hidden="1">
      <c r="A140" s="73" t="s">
        <v>319</v>
      </c>
      <c r="B140" s="74">
        <f>IF(B41="Oct-Dec",B129-B124,0)</f>
        <v>0</v>
      </c>
      <c r="C140" s="74">
        <f aca="true" t="shared" si="84" ref="C140:BN140">IF(C41="Oct-Dec",C129-C124,0)</f>
        <v>0</v>
      </c>
      <c r="D140" s="74">
        <f t="shared" si="84"/>
        <v>0</v>
      </c>
      <c r="E140" s="74">
        <f t="shared" si="84"/>
        <v>0</v>
      </c>
      <c r="F140" s="74">
        <f t="shared" si="84"/>
        <v>0</v>
      </c>
      <c r="G140" s="74">
        <f t="shared" si="84"/>
        <v>0</v>
      </c>
      <c r="H140" s="74">
        <f t="shared" si="84"/>
        <v>0</v>
      </c>
      <c r="I140" s="74">
        <f t="shared" si="84"/>
        <v>0</v>
      </c>
      <c r="J140" s="74">
        <f t="shared" si="84"/>
        <v>0</v>
      </c>
      <c r="K140" s="74">
        <f t="shared" si="84"/>
        <v>0</v>
      </c>
      <c r="L140" s="74">
        <f t="shared" si="84"/>
        <v>0</v>
      </c>
      <c r="M140" s="74">
        <f t="shared" si="84"/>
        <v>0</v>
      </c>
      <c r="N140" s="74">
        <f t="shared" si="84"/>
        <v>0</v>
      </c>
      <c r="O140" s="74">
        <f t="shared" si="84"/>
        <v>0</v>
      </c>
      <c r="P140" s="74">
        <f t="shared" si="84"/>
        <v>0</v>
      </c>
      <c r="Q140" s="74">
        <f t="shared" si="84"/>
        <v>0</v>
      </c>
      <c r="R140" s="74">
        <f t="shared" si="84"/>
        <v>0</v>
      </c>
      <c r="S140" s="74">
        <f t="shared" si="84"/>
        <v>0</v>
      </c>
      <c r="T140" s="74">
        <f t="shared" si="84"/>
        <v>0</v>
      </c>
      <c r="U140" s="74">
        <f t="shared" si="84"/>
        <v>0</v>
      </c>
      <c r="V140" s="74">
        <f t="shared" si="84"/>
        <v>0</v>
      </c>
      <c r="W140" s="74">
        <f t="shared" si="84"/>
        <v>0</v>
      </c>
      <c r="X140" s="74">
        <f t="shared" si="84"/>
        <v>0</v>
      </c>
      <c r="Y140" s="74">
        <f t="shared" si="84"/>
        <v>0</v>
      </c>
      <c r="Z140" s="74">
        <f t="shared" si="84"/>
        <v>0</v>
      </c>
      <c r="AA140" s="74">
        <f t="shared" si="84"/>
        <v>0</v>
      </c>
      <c r="AB140" s="74">
        <f t="shared" si="84"/>
        <v>0</v>
      </c>
      <c r="AC140" s="74">
        <f t="shared" si="84"/>
        <v>0</v>
      </c>
      <c r="AD140" s="74">
        <f t="shared" si="84"/>
        <v>0</v>
      </c>
      <c r="AE140" s="74">
        <f t="shared" si="84"/>
        <v>0</v>
      </c>
      <c r="AF140" s="74">
        <f t="shared" si="84"/>
        <v>0</v>
      </c>
      <c r="AG140" s="74">
        <f t="shared" si="84"/>
        <v>0</v>
      </c>
      <c r="AH140" s="74">
        <f t="shared" si="84"/>
        <v>0</v>
      </c>
      <c r="AI140" s="74">
        <f t="shared" si="84"/>
        <v>0</v>
      </c>
      <c r="AJ140" s="74">
        <f t="shared" si="84"/>
        <v>0</v>
      </c>
      <c r="AK140" s="74">
        <f t="shared" si="84"/>
        <v>0</v>
      </c>
      <c r="AL140" s="74">
        <f t="shared" si="84"/>
        <v>0</v>
      </c>
      <c r="AM140" s="74">
        <f t="shared" si="84"/>
        <v>0</v>
      </c>
      <c r="AN140" s="74">
        <f t="shared" si="84"/>
        <v>0</v>
      </c>
      <c r="AO140" s="74">
        <f t="shared" si="84"/>
        <v>0</v>
      </c>
      <c r="AP140" s="74">
        <f t="shared" si="84"/>
        <v>0</v>
      </c>
      <c r="AQ140" s="74">
        <f t="shared" si="84"/>
        <v>0</v>
      </c>
      <c r="AR140" s="74">
        <f t="shared" si="84"/>
        <v>0</v>
      </c>
      <c r="AS140" s="74">
        <f t="shared" si="84"/>
        <v>0</v>
      </c>
      <c r="AT140" s="74">
        <f t="shared" si="84"/>
        <v>0</v>
      </c>
      <c r="AU140" s="74">
        <f t="shared" si="84"/>
        <v>0</v>
      </c>
      <c r="AV140" s="74">
        <f t="shared" si="84"/>
        <v>0</v>
      </c>
      <c r="AW140" s="74">
        <f t="shared" si="84"/>
        <v>0</v>
      </c>
      <c r="AX140" s="74">
        <f t="shared" si="84"/>
        <v>0</v>
      </c>
      <c r="AY140" s="74">
        <f t="shared" si="84"/>
        <v>0</v>
      </c>
      <c r="AZ140" s="74">
        <f t="shared" si="84"/>
        <v>0</v>
      </c>
      <c r="BA140" s="74">
        <f t="shared" si="84"/>
        <v>0</v>
      </c>
      <c r="BB140" s="74">
        <f t="shared" si="84"/>
        <v>0</v>
      </c>
      <c r="BC140" s="74">
        <f t="shared" si="84"/>
        <v>0</v>
      </c>
      <c r="BD140" s="74">
        <f t="shared" si="84"/>
        <v>0</v>
      </c>
      <c r="BE140" s="74">
        <f t="shared" si="84"/>
        <v>0</v>
      </c>
      <c r="BF140" s="74">
        <f t="shared" si="84"/>
        <v>0</v>
      </c>
      <c r="BG140" s="74">
        <f t="shared" si="84"/>
        <v>0</v>
      </c>
      <c r="BH140" s="74">
        <f t="shared" si="84"/>
        <v>0</v>
      </c>
      <c r="BI140" s="74">
        <f t="shared" si="84"/>
        <v>0</v>
      </c>
      <c r="BJ140" s="74">
        <f t="shared" si="84"/>
        <v>0</v>
      </c>
      <c r="BK140" s="74">
        <f t="shared" si="84"/>
        <v>0</v>
      </c>
      <c r="BL140" s="74">
        <f t="shared" si="84"/>
        <v>0</v>
      </c>
      <c r="BM140" s="74">
        <f t="shared" si="84"/>
        <v>0</v>
      </c>
      <c r="BN140" s="74">
        <f t="shared" si="84"/>
        <v>0</v>
      </c>
      <c r="BO140" s="74">
        <f aca="true" t="shared" si="85" ref="BO140:DZ140">IF(BO41="Oct-Dec",BO129-BO124,0)</f>
        <v>0</v>
      </c>
      <c r="BP140" s="74">
        <f t="shared" si="85"/>
        <v>0</v>
      </c>
      <c r="BQ140" s="74">
        <f t="shared" si="85"/>
        <v>0</v>
      </c>
      <c r="BR140" s="74">
        <f t="shared" si="85"/>
        <v>0</v>
      </c>
      <c r="BS140" s="74">
        <f t="shared" si="85"/>
        <v>0</v>
      </c>
      <c r="BT140" s="74">
        <f t="shared" si="85"/>
        <v>0</v>
      </c>
      <c r="BU140" s="74">
        <f t="shared" si="85"/>
        <v>0</v>
      </c>
      <c r="BV140" s="74">
        <f t="shared" si="85"/>
        <v>0</v>
      </c>
      <c r="BW140" s="74">
        <f t="shared" si="85"/>
        <v>0</v>
      </c>
      <c r="BX140" s="74">
        <f t="shared" si="85"/>
        <v>0</v>
      </c>
      <c r="BY140" s="74">
        <f t="shared" si="85"/>
        <v>0</v>
      </c>
      <c r="BZ140" s="74">
        <f t="shared" si="85"/>
        <v>0</v>
      </c>
      <c r="CA140" s="74">
        <f t="shared" si="85"/>
        <v>0</v>
      </c>
      <c r="CB140" s="74">
        <f t="shared" si="85"/>
        <v>0</v>
      </c>
      <c r="CC140" s="74">
        <f t="shared" si="85"/>
        <v>0</v>
      </c>
      <c r="CD140" s="74">
        <f t="shared" si="85"/>
        <v>0</v>
      </c>
      <c r="CE140" s="74">
        <f t="shared" si="85"/>
        <v>0</v>
      </c>
      <c r="CF140" s="74">
        <f t="shared" si="85"/>
        <v>0</v>
      </c>
      <c r="CG140" s="74">
        <f t="shared" si="85"/>
        <v>0</v>
      </c>
      <c r="CH140" s="74">
        <f t="shared" si="85"/>
        <v>0</v>
      </c>
      <c r="CI140" s="74">
        <f t="shared" si="85"/>
        <v>0</v>
      </c>
      <c r="CJ140" s="74">
        <f t="shared" si="85"/>
        <v>0</v>
      </c>
      <c r="CK140" s="74">
        <f t="shared" si="85"/>
        <v>0</v>
      </c>
      <c r="CL140" s="74">
        <f t="shared" si="85"/>
        <v>0</v>
      </c>
      <c r="CM140" s="74">
        <f t="shared" si="85"/>
        <v>0</v>
      </c>
      <c r="CN140" s="74">
        <f t="shared" si="85"/>
        <v>0</v>
      </c>
      <c r="CO140" s="74">
        <f t="shared" si="85"/>
        <v>0</v>
      </c>
      <c r="CP140" s="74">
        <f t="shared" si="85"/>
        <v>0</v>
      </c>
      <c r="CQ140" s="74">
        <f t="shared" si="85"/>
        <v>0</v>
      </c>
      <c r="CR140" s="74">
        <f t="shared" si="85"/>
        <v>0</v>
      </c>
      <c r="CS140" s="74">
        <f t="shared" si="85"/>
        <v>0</v>
      </c>
      <c r="CT140" s="74">
        <f t="shared" si="85"/>
        <v>0</v>
      </c>
      <c r="CU140" s="74">
        <f t="shared" si="85"/>
        <v>0</v>
      </c>
      <c r="CV140" s="74">
        <f t="shared" si="85"/>
        <v>0</v>
      </c>
      <c r="CW140" s="74">
        <f t="shared" si="85"/>
        <v>0</v>
      </c>
      <c r="CX140" s="74">
        <f t="shared" si="85"/>
        <v>0</v>
      </c>
      <c r="CY140" s="74">
        <f t="shared" si="85"/>
        <v>0</v>
      </c>
      <c r="CZ140" s="74">
        <f t="shared" si="85"/>
        <v>0</v>
      </c>
      <c r="DA140" s="74">
        <f t="shared" si="85"/>
        <v>0</v>
      </c>
      <c r="DB140" s="74">
        <f t="shared" si="85"/>
        <v>0</v>
      </c>
      <c r="DC140" s="74">
        <f t="shared" si="85"/>
        <v>0</v>
      </c>
      <c r="DD140" s="74">
        <f t="shared" si="85"/>
        <v>0</v>
      </c>
      <c r="DE140" s="74">
        <f t="shared" si="85"/>
        <v>0</v>
      </c>
      <c r="DF140" s="74">
        <f t="shared" si="85"/>
        <v>0</v>
      </c>
      <c r="DG140" s="74">
        <f t="shared" si="85"/>
        <v>0</v>
      </c>
      <c r="DH140" s="74">
        <f t="shared" si="85"/>
        <v>0</v>
      </c>
      <c r="DI140" s="74">
        <f t="shared" si="85"/>
        <v>0</v>
      </c>
      <c r="DJ140" s="74">
        <f t="shared" si="85"/>
        <v>0</v>
      </c>
      <c r="DK140" s="74">
        <f t="shared" si="85"/>
        <v>0</v>
      </c>
      <c r="DL140" s="74">
        <f t="shared" si="85"/>
        <v>0</v>
      </c>
      <c r="DM140" s="74">
        <f t="shared" si="85"/>
        <v>0</v>
      </c>
      <c r="DN140" s="74">
        <f t="shared" si="85"/>
        <v>0</v>
      </c>
      <c r="DO140" s="74">
        <f t="shared" si="85"/>
        <v>0</v>
      </c>
      <c r="DP140" s="74">
        <f t="shared" si="85"/>
        <v>0</v>
      </c>
      <c r="DQ140" s="74">
        <f t="shared" si="85"/>
        <v>0</v>
      </c>
      <c r="DR140" s="74">
        <f t="shared" si="85"/>
        <v>0</v>
      </c>
      <c r="DS140" s="74">
        <f t="shared" si="85"/>
        <v>0</v>
      </c>
      <c r="DT140" s="74">
        <f t="shared" si="85"/>
        <v>0</v>
      </c>
      <c r="DU140" s="74">
        <f t="shared" si="85"/>
        <v>0</v>
      </c>
      <c r="DV140" s="74">
        <f t="shared" si="85"/>
        <v>0</v>
      </c>
      <c r="DW140" s="74">
        <f t="shared" si="85"/>
        <v>0</v>
      </c>
      <c r="DX140" s="74">
        <f t="shared" si="85"/>
        <v>0</v>
      </c>
      <c r="DY140" s="74">
        <f t="shared" si="85"/>
        <v>0</v>
      </c>
      <c r="DZ140" s="74">
        <f t="shared" si="85"/>
        <v>0</v>
      </c>
      <c r="EA140" s="74">
        <f aca="true" t="shared" si="86" ref="EA140:GL140">IF(EA41="Oct-Dec",EA129-EA124,0)</f>
        <v>0</v>
      </c>
      <c r="EB140" s="74">
        <f t="shared" si="86"/>
        <v>0</v>
      </c>
      <c r="EC140" s="74">
        <f t="shared" si="86"/>
        <v>0</v>
      </c>
      <c r="ED140" s="74">
        <f t="shared" si="86"/>
        <v>0</v>
      </c>
      <c r="EE140" s="74">
        <f t="shared" si="86"/>
        <v>0</v>
      </c>
      <c r="EF140" s="74">
        <f t="shared" si="86"/>
        <v>0</v>
      </c>
      <c r="EG140" s="74">
        <f t="shared" si="86"/>
        <v>0</v>
      </c>
      <c r="EH140" s="74">
        <f t="shared" si="86"/>
        <v>0</v>
      </c>
      <c r="EI140" s="74">
        <f t="shared" si="86"/>
        <v>0</v>
      </c>
      <c r="EJ140" s="74">
        <f t="shared" si="86"/>
        <v>0</v>
      </c>
      <c r="EK140" s="74">
        <f t="shared" si="86"/>
        <v>0</v>
      </c>
      <c r="EL140" s="74">
        <f t="shared" si="86"/>
        <v>0</v>
      </c>
      <c r="EM140" s="74">
        <f t="shared" si="86"/>
        <v>0</v>
      </c>
      <c r="EN140" s="74">
        <f t="shared" si="86"/>
        <v>0</v>
      </c>
      <c r="EO140" s="74">
        <f t="shared" si="86"/>
        <v>0</v>
      </c>
      <c r="EP140" s="74">
        <f t="shared" si="86"/>
        <v>0</v>
      </c>
      <c r="EQ140" s="74">
        <f t="shared" si="86"/>
        <v>0</v>
      </c>
      <c r="ER140" s="74">
        <f t="shared" si="86"/>
        <v>0</v>
      </c>
      <c r="ES140" s="74">
        <f t="shared" si="86"/>
        <v>0</v>
      </c>
      <c r="ET140" s="74">
        <f t="shared" si="86"/>
        <v>0</v>
      </c>
      <c r="EU140" s="74">
        <f t="shared" si="86"/>
        <v>0</v>
      </c>
      <c r="EV140" s="74">
        <f t="shared" si="86"/>
        <v>0</v>
      </c>
      <c r="EW140" s="74">
        <f t="shared" si="86"/>
        <v>0</v>
      </c>
      <c r="EX140" s="74">
        <f t="shared" si="86"/>
        <v>0</v>
      </c>
      <c r="EY140" s="74">
        <f t="shared" si="86"/>
        <v>0</v>
      </c>
      <c r="EZ140" s="74">
        <f t="shared" si="86"/>
        <v>0</v>
      </c>
      <c r="FA140" s="74">
        <f t="shared" si="86"/>
        <v>0</v>
      </c>
      <c r="FB140" s="74">
        <f t="shared" si="86"/>
        <v>0</v>
      </c>
      <c r="FC140" s="74">
        <f t="shared" si="86"/>
        <v>0</v>
      </c>
      <c r="FD140" s="74">
        <f t="shared" si="86"/>
        <v>0</v>
      </c>
      <c r="FE140" s="74">
        <f t="shared" si="86"/>
        <v>0</v>
      </c>
      <c r="FF140" s="74">
        <f t="shared" si="86"/>
        <v>0</v>
      </c>
      <c r="FG140" s="74">
        <f t="shared" si="86"/>
        <v>0</v>
      </c>
      <c r="FH140" s="74">
        <f t="shared" si="86"/>
        <v>0</v>
      </c>
      <c r="FI140" s="74">
        <f t="shared" si="86"/>
        <v>0</v>
      </c>
      <c r="FJ140" s="74">
        <f t="shared" si="86"/>
        <v>0</v>
      </c>
      <c r="FK140" s="74">
        <f t="shared" si="86"/>
        <v>0</v>
      </c>
      <c r="FL140" s="74">
        <f t="shared" si="86"/>
        <v>0</v>
      </c>
      <c r="FM140" s="74">
        <f t="shared" si="86"/>
        <v>0</v>
      </c>
      <c r="FN140" s="74">
        <f t="shared" si="86"/>
        <v>0</v>
      </c>
      <c r="FO140" s="74">
        <f t="shared" si="86"/>
        <v>0</v>
      </c>
      <c r="FP140" s="74">
        <f t="shared" si="86"/>
        <v>0</v>
      </c>
      <c r="FQ140" s="74">
        <f t="shared" si="86"/>
        <v>0</v>
      </c>
      <c r="FR140" s="74">
        <f t="shared" si="86"/>
        <v>0</v>
      </c>
      <c r="FS140" s="74">
        <f t="shared" si="86"/>
        <v>0</v>
      </c>
      <c r="FT140" s="74">
        <f t="shared" si="86"/>
        <v>0</v>
      </c>
      <c r="FU140" s="74">
        <f t="shared" si="86"/>
        <v>0</v>
      </c>
      <c r="FV140" s="74">
        <f t="shared" si="86"/>
        <v>0</v>
      </c>
      <c r="FW140" s="74">
        <f t="shared" si="86"/>
        <v>0</v>
      </c>
      <c r="FX140" s="74">
        <f t="shared" si="86"/>
        <v>0</v>
      </c>
      <c r="FY140" s="74">
        <f t="shared" si="86"/>
        <v>0</v>
      </c>
      <c r="FZ140" s="74">
        <f t="shared" si="86"/>
        <v>0</v>
      </c>
      <c r="GA140" s="74">
        <f t="shared" si="86"/>
        <v>0</v>
      </c>
      <c r="GB140" s="74">
        <f t="shared" si="86"/>
        <v>0</v>
      </c>
      <c r="GC140" s="74">
        <f t="shared" si="86"/>
        <v>0</v>
      </c>
      <c r="GD140" s="74">
        <f t="shared" si="86"/>
        <v>0</v>
      </c>
      <c r="GE140" s="74">
        <f t="shared" si="86"/>
        <v>0</v>
      </c>
      <c r="GF140" s="74">
        <f t="shared" si="86"/>
        <v>0</v>
      </c>
      <c r="GG140" s="74">
        <f t="shared" si="86"/>
        <v>0</v>
      </c>
      <c r="GH140" s="74">
        <f t="shared" si="86"/>
        <v>0</v>
      </c>
      <c r="GI140" s="74">
        <f t="shared" si="86"/>
        <v>0</v>
      </c>
      <c r="GJ140" s="74">
        <f t="shared" si="86"/>
        <v>0</v>
      </c>
      <c r="GK140" s="74">
        <f t="shared" si="86"/>
        <v>0</v>
      </c>
      <c r="GL140" s="74">
        <f t="shared" si="86"/>
        <v>0</v>
      </c>
      <c r="GM140" s="74">
        <f aca="true" t="shared" si="87" ref="GM140:IV140">IF(GM41="Oct-Dec",GM129-GM124,0)</f>
        <v>0</v>
      </c>
      <c r="GN140" s="74">
        <f t="shared" si="87"/>
        <v>0</v>
      </c>
      <c r="GO140" s="74">
        <f t="shared" si="87"/>
        <v>0</v>
      </c>
      <c r="GP140" s="74">
        <f t="shared" si="87"/>
        <v>0</v>
      </c>
      <c r="GQ140" s="74">
        <f t="shared" si="87"/>
        <v>0</v>
      </c>
      <c r="GR140" s="74">
        <f t="shared" si="87"/>
        <v>0</v>
      </c>
      <c r="GS140" s="74">
        <f t="shared" si="87"/>
        <v>0</v>
      </c>
      <c r="GT140" s="74">
        <f t="shared" si="87"/>
        <v>0</v>
      </c>
      <c r="GU140" s="74">
        <f t="shared" si="87"/>
        <v>0</v>
      </c>
      <c r="GV140" s="74">
        <f t="shared" si="87"/>
        <v>0</v>
      </c>
      <c r="GW140" s="74">
        <f t="shared" si="87"/>
        <v>0</v>
      </c>
      <c r="GX140" s="74">
        <f t="shared" si="87"/>
        <v>0</v>
      </c>
      <c r="GY140" s="74">
        <f t="shared" si="87"/>
        <v>0</v>
      </c>
      <c r="GZ140" s="74">
        <f t="shared" si="87"/>
        <v>0</v>
      </c>
      <c r="HA140" s="74">
        <f t="shared" si="87"/>
        <v>0</v>
      </c>
      <c r="HB140" s="74">
        <f t="shared" si="87"/>
        <v>0</v>
      </c>
      <c r="HC140" s="74">
        <f t="shared" si="87"/>
        <v>0</v>
      </c>
      <c r="HD140" s="74">
        <f t="shared" si="87"/>
        <v>0</v>
      </c>
      <c r="HE140" s="74">
        <f t="shared" si="87"/>
        <v>0</v>
      </c>
      <c r="HF140" s="74">
        <f t="shared" si="87"/>
        <v>0</v>
      </c>
      <c r="HG140" s="74">
        <f t="shared" si="87"/>
        <v>0</v>
      </c>
      <c r="HH140" s="74">
        <f t="shared" si="87"/>
        <v>0</v>
      </c>
      <c r="HI140" s="74">
        <f t="shared" si="87"/>
        <v>0</v>
      </c>
      <c r="HJ140" s="74">
        <f t="shared" si="87"/>
        <v>0</v>
      </c>
      <c r="HK140" s="74">
        <f t="shared" si="87"/>
        <v>0</v>
      </c>
      <c r="HL140" s="74">
        <f t="shared" si="87"/>
        <v>0</v>
      </c>
      <c r="HM140" s="74">
        <f t="shared" si="87"/>
        <v>0</v>
      </c>
      <c r="HN140" s="74">
        <f t="shared" si="87"/>
        <v>0</v>
      </c>
      <c r="HO140" s="74">
        <f t="shared" si="87"/>
        <v>0</v>
      </c>
      <c r="HP140" s="74">
        <f t="shared" si="87"/>
        <v>0</v>
      </c>
      <c r="HQ140" s="74">
        <f t="shared" si="87"/>
        <v>0</v>
      </c>
      <c r="HR140" s="74">
        <f t="shared" si="87"/>
        <v>0</v>
      </c>
      <c r="HS140" s="74">
        <f t="shared" si="87"/>
        <v>0</v>
      </c>
      <c r="HT140" s="74">
        <f t="shared" si="87"/>
        <v>0</v>
      </c>
      <c r="HU140" s="74">
        <f t="shared" si="87"/>
        <v>0</v>
      </c>
      <c r="HV140" s="74">
        <f t="shared" si="87"/>
        <v>0</v>
      </c>
      <c r="HW140" s="74">
        <f t="shared" si="87"/>
        <v>0</v>
      </c>
      <c r="HX140" s="74">
        <f t="shared" si="87"/>
        <v>0</v>
      </c>
      <c r="HY140" s="74">
        <f t="shared" si="87"/>
        <v>0</v>
      </c>
      <c r="HZ140" s="74">
        <f t="shared" si="87"/>
        <v>0</v>
      </c>
      <c r="IA140" s="74">
        <f t="shared" si="87"/>
        <v>0</v>
      </c>
      <c r="IB140" s="74">
        <f t="shared" si="87"/>
        <v>0</v>
      </c>
      <c r="IC140" s="74">
        <f t="shared" si="87"/>
        <v>0</v>
      </c>
      <c r="ID140" s="74">
        <f t="shared" si="87"/>
        <v>0</v>
      </c>
      <c r="IE140" s="74">
        <f t="shared" si="87"/>
        <v>0</v>
      </c>
      <c r="IF140" s="74">
        <f t="shared" si="87"/>
        <v>0</v>
      </c>
      <c r="IG140" s="74">
        <f t="shared" si="87"/>
        <v>0</v>
      </c>
      <c r="IH140" s="74">
        <f t="shared" si="87"/>
        <v>0</v>
      </c>
      <c r="II140" s="74">
        <f t="shared" si="87"/>
        <v>0</v>
      </c>
      <c r="IJ140" s="74">
        <f t="shared" si="87"/>
        <v>0</v>
      </c>
      <c r="IK140" s="74">
        <f t="shared" si="87"/>
        <v>0</v>
      </c>
      <c r="IL140" s="74">
        <f t="shared" si="87"/>
        <v>0</v>
      </c>
      <c r="IM140" s="74">
        <f t="shared" si="87"/>
        <v>0</v>
      </c>
      <c r="IN140" s="74">
        <f t="shared" si="87"/>
        <v>0</v>
      </c>
      <c r="IO140" s="74">
        <f t="shared" si="87"/>
        <v>0</v>
      </c>
      <c r="IP140" s="74">
        <f t="shared" si="87"/>
        <v>0</v>
      </c>
      <c r="IQ140" s="74">
        <f t="shared" si="87"/>
        <v>0</v>
      </c>
      <c r="IR140" s="74">
        <f t="shared" si="87"/>
        <v>0</v>
      </c>
      <c r="IS140" s="74">
        <f t="shared" si="87"/>
        <v>0</v>
      </c>
      <c r="IT140" s="74">
        <f t="shared" si="87"/>
        <v>0</v>
      </c>
      <c r="IU140" s="74">
        <f t="shared" si="87"/>
        <v>0</v>
      </c>
      <c r="IV140" s="74">
        <f t="shared" si="87"/>
        <v>0</v>
      </c>
    </row>
    <row r="141" spans="1:256" s="74" customFormat="1" ht="15" hidden="1">
      <c r="A141" s="73" t="s">
        <v>322</v>
      </c>
      <c r="B141" s="74">
        <f>IF(B41="Jan-Mar",B129-B124,0)</f>
        <v>0</v>
      </c>
      <c r="C141" s="74">
        <f aca="true" t="shared" si="88" ref="C141:BN141">IF(C41="Jan-Mar",C129-C124,0)</f>
        <v>0</v>
      </c>
      <c r="D141" s="74">
        <f t="shared" si="88"/>
        <v>0</v>
      </c>
      <c r="E141" s="74">
        <f t="shared" si="88"/>
        <v>0</v>
      </c>
      <c r="F141" s="74">
        <f t="shared" si="88"/>
        <v>0</v>
      </c>
      <c r="G141" s="74">
        <f t="shared" si="88"/>
        <v>0</v>
      </c>
      <c r="H141" s="74">
        <f t="shared" si="88"/>
        <v>0</v>
      </c>
      <c r="I141" s="74">
        <f t="shared" si="88"/>
        <v>0</v>
      </c>
      <c r="J141" s="74">
        <f t="shared" si="88"/>
        <v>0</v>
      </c>
      <c r="K141" s="74">
        <f t="shared" si="88"/>
        <v>0</v>
      </c>
      <c r="L141" s="74">
        <f t="shared" si="88"/>
        <v>0</v>
      </c>
      <c r="M141" s="74">
        <f t="shared" si="88"/>
        <v>0</v>
      </c>
      <c r="N141" s="74">
        <f t="shared" si="88"/>
        <v>0</v>
      </c>
      <c r="O141" s="74">
        <f t="shared" si="88"/>
        <v>0</v>
      </c>
      <c r="P141" s="74">
        <f t="shared" si="88"/>
        <v>0</v>
      </c>
      <c r="Q141" s="74">
        <f t="shared" si="88"/>
        <v>0</v>
      </c>
      <c r="R141" s="74">
        <f t="shared" si="88"/>
        <v>0</v>
      </c>
      <c r="S141" s="74">
        <f t="shared" si="88"/>
        <v>0</v>
      </c>
      <c r="T141" s="74">
        <f t="shared" si="88"/>
        <v>0</v>
      </c>
      <c r="U141" s="74">
        <f t="shared" si="88"/>
        <v>0</v>
      </c>
      <c r="V141" s="74">
        <f t="shared" si="88"/>
        <v>0</v>
      </c>
      <c r="W141" s="74">
        <f t="shared" si="88"/>
        <v>0</v>
      </c>
      <c r="X141" s="74">
        <f t="shared" si="88"/>
        <v>0</v>
      </c>
      <c r="Y141" s="74">
        <f t="shared" si="88"/>
        <v>0</v>
      </c>
      <c r="Z141" s="74">
        <f t="shared" si="88"/>
        <v>0</v>
      </c>
      <c r="AA141" s="74">
        <f t="shared" si="88"/>
        <v>0</v>
      </c>
      <c r="AB141" s="74">
        <f t="shared" si="88"/>
        <v>0</v>
      </c>
      <c r="AC141" s="74">
        <f t="shared" si="88"/>
        <v>0</v>
      </c>
      <c r="AD141" s="74">
        <f t="shared" si="88"/>
        <v>0</v>
      </c>
      <c r="AE141" s="74">
        <f t="shared" si="88"/>
        <v>0</v>
      </c>
      <c r="AF141" s="74">
        <f t="shared" si="88"/>
        <v>0</v>
      </c>
      <c r="AG141" s="74">
        <f t="shared" si="88"/>
        <v>0</v>
      </c>
      <c r="AH141" s="74">
        <f t="shared" si="88"/>
        <v>0</v>
      </c>
      <c r="AI141" s="74">
        <f t="shared" si="88"/>
        <v>0</v>
      </c>
      <c r="AJ141" s="74">
        <f t="shared" si="88"/>
        <v>0</v>
      </c>
      <c r="AK141" s="74">
        <f t="shared" si="88"/>
        <v>0</v>
      </c>
      <c r="AL141" s="74">
        <f t="shared" si="88"/>
        <v>0</v>
      </c>
      <c r="AM141" s="74">
        <f t="shared" si="88"/>
        <v>0</v>
      </c>
      <c r="AN141" s="74">
        <f t="shared" si="88"/>
        <v>0</v>
      </c>
      <c r="AO141" s="74">
        <f t="shared" si="88"/>
        <v>0</v>
      </c>
      <c r="AP141" s="74">
        <f t="shared" si="88"/>
        <v>0</v>
      </c>
      <c r="AQ141" s="74">
        <f t="shared" si="88"/>
        <v>0</v>
      </c>
      <c r="AR141" s="74">
        <f t="shared" si="88"/>
        <v>0</v>
      </c>
      <c r="AS141" s="74">
        <f t="shared" si="88"/>
        <v>0</v>
      </c>
      <c r="AT141" s="74">
        <f t="shared" si="88"/>
        <v>0</v>
      </c>
      <c r="AU141" s="74">
        <f t="shared" si="88"/>
        <v>0</v>
      </c>
      <c r="AV141" s="74">
        <f t="shared" si="88"/>
        <v>0</v>
      </c>
      <c r="AW141" s="74">
        <f t="shared" si="88"/>
        <v>0</v>
      </c>
      <c r="AX141" s="74">
        <f t="shared" si="88"/>
        <v>0</v>
      </c>
      <c r="AY141" s="74">
        <f t="shared" si="88"/>
        <v>0</v>
      </c>
      <c r="AZ141" s="74">
        <f t="shared" si="88"/>
        <v>0</v>
      </c>
      <c r="BA141" s="74">
        <f t="shared" si="88"/>
        <v>0</v>
      </c>
      <c r="BB141" s="74">
        <f t="shared" si="88"/>
        <v>0</v>
      </c>
      <c r="BC141" s="74">
        <f t="shared" si="88"/>
        <v>0</v>
      </c>
      <c r="BD141" s="74">
        <f t="shared" si="88"/>
        <v>0</v>
      </c>
      <c r="BE141" s="74">
        <f t="shared" si="88"/>
        <v>0</v>
      </c>
      <c r="BF141" s="74">
        <f t="shared" si="88"/>
        <v>0</v>
      </c>
      <c r="BG141" s="74">
        <f t="shared" si="88"/>
        <v>0</v>
      </c>
      <c r="BH141" s="74">
        <f t="shared" si="88"/>
        <v>0</v>
      </c>
      <c r="BI141" s="74">
        <f t="shared" si="88"/>
        <v>0</v>
      </c>
      <c r="BJ141" s="74">
        <f t="shared" si="88"/>
        <v>0</v>
      </c>
      <c r="BK141" s="74">
        <f t="shared" si="88"/>
        <v>0</v>
      </c>
      <c r="BL141" s="74">
        <f t="shared" si="88"/>
        <v>0</v>
      </c>
      <c r="BM141" s="74">
        <f t="shared" si="88"/>
        <v>0</v>
      </c>
      <c r="BN141" s="74">
        <f t="shared" si="88"/>
        <v>0</v>
      </c>
      <c r="BO141" s="74">
        <f aca="true" t="shared" si="89" ref="BO141:DZ141">IF(BO41="Jan-Mar",BO129-BO124,0)</f>
        <v>0</v>
      </c>
      <c r="BP141" s="74">
        <f t="shared" si="89"/>
        <v>0</v>
      </c>
      <c r="BQ141" s="74">
        <f t="shared" si="89"/>
        <v>0</v>
      </c>
      <c r="BR141" s="74">
        <f t="shared" si="89"/>
        <v>0</v>
      </c>
      <c r="BS141" s="74">
        <f t="shared" si="89"/>
        <v>0</v>
      </c>
      <c r="BT141" s="74">
        <f t="shared" si="89"/>
        <v>0</v>
      </c>
      <c r="BU141" s="74">
        <f t="shared" si="89"/>
        <v>0</v>
      </c>
      <c r="BV141" s="74">
        <f t="shared" si="89"/>
        <v>0</v>
      </c>
      <c r="BW141" s="74">
        <f t="shared" si="89"/>
        <v>0</v>
      </c>
      <c r="BX141" s="74">
        <f t="shared" si="89"/>
        <v>0</v>
      </c>
      <c r="BY141" s="74">
        <f t="shared" si="89"/>
        <v>0</v>
      </c>
      <c r="BZ141" s="74">
        <f t="shared" si="89"/>
        <v>0</v>
      </c>
      <c r="CA141" s="74">
        <f t="shared" si="89"/>
        <v>0</v>
      </c>
      <c r="CB141" s="74">
        <f t="shared" si="89"/>
        <v>0</v>
      </c>
      <c r="CC141" s="74">
        <f t="shared" si="89"/>
        <v>0</v>
      </c>
      <c r="CD141" s="74">
        <f t="shared" si="89"/>
        <v>0</v>
      </c>
      <c r="CE141" s="74">
        <f t="shared" si="89"/>
        <v>0</v>
      </c>
      <c r="CF141" s="74">
        <f t="shared" si="89"/>
        <v>0</v>
      </c>
      <c r="CG141" s="74">
        <f t="shared" si="89"/>
        <v>0</v>
      </c>
      <c r="CH141" s="74">
        <f t="shared" si="89"/>
        <v>0</v>
      </c>
      <c r="CI141" s="74">
        <f t="shared" si="89"/>
        <v>0</v>
      </c>
      <c r="CJ141" s="74">
        <f t="shared" si="89"/>
        <v>0</v>
      </c>
      <c r="CK141" s="74">
        <f t="shared" si="89"/>
        <v>0</v>
      </c>
      <c r="CL141" s="74">
        <f t="shared" si="89"/>
        <v>0</v>
      </c>
      <c r="CM141" s="74">
        <f t="shared" si="89"/>
        <v>0</v>
      </c>
      <c r="CN141" s="74">
        <f t="shared" si="89"/>
        <v>0</v>
      </c>
      <c r="CO141" s="74">
        <f t="shared" si="89"/>
        <v>0</v>
      </c>
      <c r="CP141" s="74">
        <f t="shared" si="89"/>
        <v>0</v>
      </c>
      <c r="CQ141" s="74">
        <f t="shared" si="89"/>
        <v>0</v>
      </c>
      <c r="CR141" s="74">
        <f t="shared" si="89"/>
        <v>0</v>
      </c>
      <c r="CS141" s="74">
        <f t="shared" si="89"/>
        <v>0</v>
      </c>
      <c r="CT141" s="74">
        <f t="shared" si="89"/>
        <v>0</v>
      </c>
      <c r="CU141" s="74">
        <f t="shared" si="89"/>
        <v>0</v>
      </c>
      <c r="CV141" s="74">
        <f t="shared" si="89"/>
        <v>0</v>
      </c>
      <c r="CW141" s="74">
        <f t="shared" si="89"/>
        <v>0</v>
      </c>
      <c r="CX141" s="74">
        <f t="shared" si="89"/>
        <v>0</v>
      </c>
      <c r="CY141" s="74">
        <f t="shared" si="89"/>
        <v>0</v>
      </c>
      <c r="CZ141" s="74">
        <f t="shared" si="89"/>
        <v>0</v>
      </c>
      <c r="DA141" s="74">
        <f t="shared" si="89"/>
        <v>0</v>
      </c>
      <c r="DB141" s="74">
        <f t="shared" si="89"/>
        <v>0</v>
      </c>
      <c r="DC141" s="74">
        <f t="shared" si="89"/>
        <v>0</v>
      </c>
      <c r="DD141" s="74">
        <f t="shared" si="89"/>
        <v>0</v>
      </c>
      <c r="DE141" s="74">
        <f t="shared" si="89"/>
        <v>0</v>
      </c>
      <c r="DF141" s="74">
        <f t="shared" si="89"/>
        <v>0</v>
      </c>
      <c r="DG141" s="74">
        <f t="shared" si="89"/>
        <v>0</v>
      </c>
      <c r="DH141" s="74">
        <f t="shared" si="89"/>
        <v>0</v>
      </c>
      <c r="DI141" s="74">
        <f t="shared" si="89"/>
        <v>0</v>
      </c>
      <c r="DJ141" s="74">
        <f t="shared" si="89"/>
        <v>0</v>
      </c>
      <c r="DK141" s="74">
        <f t="shared" si="89"/>
        <v>0</v>
      </c>
      <c r="DL141" s="74">
        <f t="shared" si="89"/>
        <v>0</v>
      </c>
      <c r="DM141" s="74">
        <f t="shared" si="89"/>
        <v>0</v>
      </c>
      <c r="DN141" s="74">
        <f t="shared" si="89"/>
        <v>0</v>
      </c>
      <c r="DO141" s="74">
        <f t="shared" si="89"/>
        <v>0</v>
      </c>
      <c r="DP141" s="74">
        <f t="shared" si="89"/>
        <v>0</v>
      </c>
      <c r="DQ141" s="74">
        <f t="shared" si="89"/>
        <v>0</v>
      </c>
      <c r="DR141" s="74">
        <f t="shared" si="89"/>
        <v>0</v>
      </c>
      <c r="DS141" s="74">
        <f t="shared" si="89"/>
        <v>0</v>
      </c>
      <c r="DT141" s="74">
        <f t="shared" si="89"/>
        <v>0</v>
      </c>
      <c r="DU141" s="74">
        <f t="shared" si="89"/>
        <v>0</v>
      </c>
      <c r="DV141" s="74">
        <f t="shared" si="89"/>
        <v>0</v>
      </c>
      <c r="DW141" s="74">
        <f t="shared" si="89"/>
        <v>0</v>
      </c>
      <c r="DX141" s="74">
        <f t="shared" si="89"/>
        <v>0</v>
      </c>
      <c r="DY141" s="74">
        <f t="shared" si="89"/>
        <v>0</v>
      </c>
      <c r="DZ141" s="74">
        <f t="shared" si="89"/>
        <v>0</v>
      </c>
      <c r="EA141" s="74">
        <f aca="true" t="shared" si="90" ref="EA141:GL141">IF(EA41="Jan-Mar",EA129-EA124,0)</f>
        <v>0</v>
      </c>
      <c r="EB141" s="74">
        <f t="shared" si="90"/>
        <v>0</v>
      </c>
      <c r="EC141" s="74">
        <f t="shared" si="90"/>
        <v>0</v>
      </c>
      <c r="ED141" s="74">
        <f t="shared" si="90"/>
        <v>0</v>
      </c>
      <c r="EE141" s="74">
        <f t="shared" si="90"/>
        <v>0</v>
      </c>
      <c r="EF141" s="74">
        <f t="shared" si="90"/>
        <v>0</v>
      </c>
      <c r="EG141" s="74">
        <f t="shared" si="90"/>
        <v>0</v>
      </c>
      <c r="EH141" s="74">
        <f t="shared" si="90"/>
        <v>0</v>
      </c>
      <c r="EI141" s="74">
        <f t="shared" si="90"/>
        <v>0</v>
      </c>
      <c r="EJ141" s="74">
        <f t="shared" si="90"/>
        <v>0</v>
      </c>
      <c r="EK141" s="74">
        <f t="shared" si="90"/>
        <v>0</v>
      </c>
      <c r="EL141" s="74">
        <f t="shared" si="90"/>
        <v>0</v>
      </c>
      <c r="EM141" s="74">
        <f t="shared" si="90"/>
        <v>0</v>
      </c>
      <c r="EN141" s="74">
        <f t="shared" si="90"/>
        <v>0</v>
      </c>
      <c r="EO141" s="74">
        <f t="shared" si="90"/>
        <v>0</v>
      </c>
      <c r="EP141" s="74">
        <f t="shared" si="90"/>
        <v>0</v>
      </c>
      <c r="EQ141" s="74">
        <f t="shared" si="90"/>
        <v>0</v>
      </c>
      <c r="ER141" s="74">
        <f t="shared" si="90"/>
        <v>0</v>
      </c>
      <c r="ES141" s="74">
        <f t="shared" si="90"/>
        <v>0</v>
      </c>
      <c r="ET141" s="74">
        <f t="shared" si="90"/>
        <v>0</v>
      </c>
      <c r="EU141" s="74">
        <f t="shared" si="90"/>
        <v>0</v>
      </c>
      <c r="EV141" s="74">
        <f t="shared" si="90"/>
        <v>0</v>
      </c>
      <c r="EW141" s="74">
        <f t="shared" si="90"/>
        <v>0</v>
      </c>
      <c r="EX141" s="74">
        <f t="shared" si="90"/>
        <v>0</v>
      </c>
      <c r="EY141" s="74">
        <f t="shared" si="90"/>
        <v>0</v>
      </c>
      <c r="EZ141" s="74">
        <f t="shared" si="90"/>
        <v>0</v>
      </c>
      <c r="FA141" s="74">
        <f t="shared" si="90"/>
        <v>0</v>
      </c>
      <c r="FB141" s="74">
        <f t="shared" si="90"/>
        <v>0</v>
      </c>
      <c r="FC141" s="74">
        <f t="shared" si="90"/>
        <v>0</v>
      </c>
      <c r="FD141" s="74">
        <f t="shared" si="90"/>
        <v>0</v>
      </c>
      <c r="FE141" s="74">
        <f t="shared" si="90"/>
        <v>0</v>
      </c>
      <c r="FF141" s="74">
        <f t="shared" si="90"/>
        <v>0</v>
      </c>
      <c r="FG141" s="74">
        <f t="shared" si="90"/>
        <v>0</v>
      </c>
      <c r="FH141" s="74">
        <f t="shared" si="90"/>
        <v>0</v>
      </c>
      <c r="FI141" s="74">
        <f t="shared" si="90"/>
        <v>0</v>
      </c>
      <c r="FJ141" s="74">
        <f t="shared" si="90"/>
        <v>0</v>
      </c>
      <c r="FK141" s="74">
        <f t="shared" si="90"/>
        <v>0</v>
      </c>
      <c r="FL141" s="74">
        <f t="shared" si="90"/>
        <v>0</v>
      </c>
      <c r="FM141" s="74">
        <f t="shared" si="90"/>
        <v>0</v>
      </c>
      <c r="FN141" s="74">
        <f t="shared" si="90"/>
        <v>0</v>
      </c>
      <c r="FO141" s="74">
        <f t="shared" si="90"/>
        <v>0</v>
      </c>
      <c r="FP141" s="74">
        <f t="shared" si="90"/>
        <v>0</v>
      </c>
      <c r="FQ141" s="74">
        <f t="shared" si="90"/>
        <v>0</v>
      </c>
      <c r="FR141" s="74">
        <f t="shared" si="90"/>
        <v>0</v>
      </c>
      <c r="FS141" s="74">
        <f t="shared" si="90"/>
        <v>0</v>
      </c>
      <c r="FT141" s="74">
        <f t="shared" si="90"/>
        <v>0</v>
      </c>
      <c r="FU141" s="74">
        <f t="shared" si="90"/>
        <v>0</v>
      </c>
      <c r="FV141" s="74">
        <f t="shared" si="90"/>
        <v>0</v>
      </c>
      <c r="FW141" s="74">
        <f t="shared" si="90"/>
        <v>0</v>
      </c>
      <c r="FX141" s="74">
        <f t="shared" si="90"/>
        <v>0</v>
      </c>
      <c r="FY141" s="74">
        <f t="shared" si="90"/>
        <v>0</v>
      </c>
      <c r="FZ141" s="74">
        <f t="shared" si="90"/>
        <v>0</v>
      </c>
      <c r="GA141" s="74">
        <f t="shared" si="90"/>
        <v>0</v>
      </c>
      <c r="GB141" s="74">
        <f t="shared" si="90"/>
        <v>0</v>
      </c>
      <c r="GC141" s="74">
        <f t="shared" si="90"/>
        <v>0</v>
      </c>
      <c r="GD141" s="74">
        <f t="shared" si="90"/>
        <v>0</v>
      </c>
      <c r="GE141" s="74">
        <f t="shared" si="90"/>
        <v>0</v>
      </c>
      <c r="GF141" s="74">
        <f t="shared" si="90"/>
        <v>0</v>
      </c>
      <c r="GG141" s="74">
        <f t="shared" si="90"/>
        <v>0</v>
      </c>
      <c r="GH141" s="74">
        <f t="shared" si="90"/>
        <v>0</v>
      </c>
      <c r="GI141" s="74">
        <f t="shared" si="90"/>
        <v>0</v>
      </c>
      <c r="GJ141" s="74">
        <f t="shared" si="90"/>
        <v>0</v>
      </c>
      <c r="GK141" s="74">
        <f t="shared" si="90"/>
        <v>0</v>
      </c>
      <c r="GL141" s="74">
        <f t="shared" si="90"/>
        <v>0</v>
      </c>
      <c r="GM141" s="74">
        <f aca="true" t="shared" si="91" ref="GM141:IV141">IF(GM41="Jan-Mar",GM129-GM124,0)</f>
        <v>0</v>
      </c>
      <c r="GN141" s="74">
        <f t="shared" si="91"/>
        <v>0</v>
      </c>
      <c r="GO141" s="74">
        <f t="shared" si="91"/>
        <v>0</v>
      </c>
      <c r="GP141" s="74">
        <f t="shared" si="91"/>
        <v>0</v>
      </c>
      <c r="GQ141" s="74">
        <f t="shared" si="91"/>
        <v>0</v>
      </c>
      <c r="GR141" s="74">
        <f t="shared" si="91"/>
        <v>0</v>
      </c>
      <c r="GS141" s="74">
        <f t="shared" si="91"/>
        <v>0</v>
      </c>
      <c r="GT141" s="74">
        <f t="shared" si="91"/>
        <v>0</v>
      </c>
      <c r="GU141" s="74">
        <f t="shared" si="91"/>
        <v>0</v>
      </c>
      <c r="GV141" s="74">
        <f t="shared" si="91"/>
        <v>0</v>
      </c>
      <c r="GW141" s="74">
        <f t="shared" si="91"/>
        <v>0</v>
      </c>
      <c r="GX141" s="74">
        <f t="shared" si="91"/>
        <v>0</v>
      </c>
      <c r="GY141" s="74">
        <f t="shared" si="91"/>
        <v>0</v>
      </c>
      <c r="GZ141" s="74">
        <f t="shared" si="91"/>
        <v>0</v>
      </c>
      <c r="HA141" s="74">
        <f t="shared" si="91"/>
        <v>0</v>
      </c>
      <c r="HB141" s="74">
        <f t="shared" si="91"/>
        <v>0</v>
      </c>
      <c r="HC141" s="74">
        <f t="shared" si="91"/>
        <v>0</v>
      </c>
      <c r="HD141" s="74">
        <f t="shared" si="91"/>
        <v>0</v>
      </c>
      <c r="HE141" s="74">
        <f t="shared" si="91"/>
        <v>0</v>
      </c>
      <c r="HF141" s="74">
        <f t="shared" si="91"/>
        <v>0</v>
      </c>
      <c r="HG141" s="74">
        <f t="shared" si="91"/>
        <v>0</v>
      </c>
      <c r="HH141" s="74">
        <f t="shared" si="91"/>
        <v>0</v>
      </c>
      <c r="HI141" s="74">
        <f t="shared" si="91"/>
        <v>0</v>
      </c>
      <c r="HJ141" s="74">
        <f t="shared" si="91"/>
        <v>0</v>
      </c>
      <c r="HK141" s="74">
        <f t="shared" si="91"/>
        <v>0</v>
      </c>
      <c r="HL141" s="74">
        <f t="shared" si="91"/>
        <v>0</v>
      </c>
      <c r="HM141" s="74">
        <f t="shared" si="91"/>
        <v>0</v>
      </c>
      <c r="HN141" s="74">
        <f t="shared" si="91"/>
        <v>0</v>
      </c>
      <c r="HO141" s="74">
        <f t="shared" si="91"/>
        <v>0</v>
      </c>
      <c r="HP141" s="74">
        <f t="shared" si="91"/>
        <v>0</v>
      </c>
      <c r="HQ141" s="74">
        <f t="shared" si="91"/>
        <v>0</v>
      </c>
      <c r="HR141" s="74">
        <f t="shared" si="91"/>
        <v>0</v>
      </c>
      <c r="HS141" s="74">
        <f t="shared" si="91"/>
        <v>0</v>
      </c>
      <c r="HT141" s="74">
        <f t="shared" si="91"/>
        <v>0</v>
      </c>
      <c r="HU141" s="74">
        <f t="shared" si="91"/>
        <v>0</v>
      </c>
      <c r="HV141" s="74">
        <f t="shared" si="91"/>
        <v>0</v>
      </c>
      <c r="HW141" s="74">
        <f t="shared" si="91"/>
        <v>0</v>
      </c>
      <c r="HX141" s="74">
        <f t="shared" si="91"/>
        <v>0</v>
      </c>
      <c r="HY141" s="74">
        <f t="shared" si="91"/>
        <v>0</v>
      </c>
      <c r="HZ141" s="74">
        <f t="shared" si="91"/>
        <v>0</v>
      </c>
      <c r="IA141" s="74">
        <f t="shared" si="91"/>
        <v>0</v>
      </c>
      <c r="IB141" s="74">
        <f t="shared" si="91"/>
        <v>0</v>
      </c>
      <c r="IC141" s="74">
        <f t="shared" si="91"/>
        <v>0</v>
      </c>
      <c r="ID141" s="74">
        <f t="shared" si="91"/>
        <v>0</v>
      </c>
      <c r="IE141" s="74">
        <f t="shared" si="91"/>
        <v>0</v>
      </c>
      <c r="IF141" s="74">
        <f t="shared" si="91"/>
        <v>0</v>
      </c>
      <c r="IG141" s="74">
        <f t="shared" si="91"/>
        <v>0</v>
      </c>
      <c r="IH141" s="74">
        <f t="shared" si="91"/>
        <v>0</v>
      </c>
      <c r="II141" s="74">
        <f t="shared" si="91"/>
        <v>0</v>
      </c>
      <c r="IJ141" s="74">
        <f t="shared" si="91"/>
        <v>0</v>
      </c>
      <c r="IK141" s="74">
        <f t="shared" si="91"/>
        <v>0</v>
      </c>
      <c r="IL141" s="74">
        <f t="shared" si="91"/>
        <v>0</v>
      </c>
      <c r="IM141" s="74">
        <f t="shared" si="91"/>
        <v>0</v>
      </c>
      <c r="IN141" s="74">
        <f t="shared" si="91"/>
        <v>0</v>
      </c>
      <c r="IO141" s="74">
        <f t="shared" si="91"/>
        <v>0</v>
      </c>
      <c r="IP141" s="74">
        <f t="shared" si="91"/>
        <v>0</v>
      </c>
      <c r="IQ141" s="74">
        <f t="shared" si="91"/>
        <v>0</v>
      </c>
      <c r="IR141" s="74">
        <f t="shared" si="91"/>
        <v>0</v>
      </c>
      <c r="IS141" s="74">
        <f t="shared" si="91"/>
        <v>0</v>
      </c>
      <c r="IT141" s="74">
        <f t="shared" si="91"/>
        <v>0</v>
      </c>
      <c r="IU141" s="74">
        <f t="shared" si="91"/>
        <v>0</v>
      </c>
      <c r="IV141" s="74">
        <f t="shared" si="91"/>
        <v>0</v>
      </c>
    </row>
    <row r="142" spans="1:256" s="74" customFormat="1" ht="15" hidden="1">
      <c r="A142" s="73" t="s">
        <v>327</v>
      </c>
      <c r="B142" s="74">
        <f>IF(B41="Apr-Jun",B129-B124,0)</f>
        <v>0</v>
      </c>
      <c r="C142" s="74">
        <f aca="true" t="shared" si="92" ref="C142:BN142">IF(C41="Apr-Jun",C129-C124,0)</f>
        <v>0</v>
      </c>
      <c r="D142" s="74">
        <f t="shared" si="92"/>
        <v>0</v>
      </c>
      <c r="E142" s="74">
        <f t="shared" si="92"/>
        <v>0</v>
      </c>
      <c r="F142" s="74">
        <f t="shared" si="92"/>
        <v>0</v>
      </c>
      <c r="G142" s="74">
        <f t="shared" si="92"/>
        <v>0</v>
      </c>
      <c r="H142" s="74">
        <f t="shared" si="92"/>
        <v>0</v>
      </c>
      <c r="I142" s="74">
        <f t="shared" si="92"/>
        <v>0</v>
      </c>
      <c r="J142" s="74">
        <f t="shared" si="92"/>
        <v>0</v>
      </c>
      <c r="K142" s="74">
        <f t="shared" si="92"/>
        <v>0</v>
      </c>
      <c r="L142" s="74">
        <f t="shared" si="92"/>
        <v>0</v>
      </c>
      <c r="M142" s="74">
        <f t="shared" si="92"/>
        <v>0</v>
      </c>
      <c r="N142" s="74">
        <f t="shared" si="92"/>
        <v>0</v>
      </c>
      <c r="O142" s="74">
        <f t="shared" si="92"/>
        <v>0</v>
      </c>
      <c r="P142" s="74">
        <f t="shared" si="92"/>
        <v>0</v>
      </c>
      <c r="Q142" s="74">
        <f t="shared" si="92"/>
        <v>0</v>
      </c>
      <c r="R142" s="74">
        <f t="shared" si="92"/>
        <v>0</v>
      </c>
      <c r="S142" s="74">
        <f t="shared" si="92"/>
        <v>0</v>
      </c>
      <c r="T142" s="74">
        <f t="shared" si="92"/>
        <v>0</v>
      </c>
      <c r="U142" s="74">
        <f t="shared" si="92"/>
        <v>0</v>
      </c>
      <c r="V142" s="74">
        <f t="shared" si="92"/>
        <v>0</v>
      </c>
      <c r="W142" s="74">
        <f t="shared" si="92"/>
        <v>0</v>
      </c>
      <c r="X142" s="74">
        <f t="shared" si="92"/>
        <v>0</v>
      </c>
      <c r="Y142" s="74">
        <f t="shared" si="92"/>
        <v>0</v>
      </c>
      <c r="Z142" s="74">
        <f t="shared" si="92"/>
        <v>0</v>
      </c>
      <c r="AA142" s="74">
        <f t="shared" si="92"/>
        <v>0</v>
      </c>
      <c r="AB142" s="74">
        <f t="shared" si="92"/>
        <v>0</v>
      </c>
      <c r="AC142" s="74">
        <f t="shared" si="92"/>
        <v>0</v>
      </c>
      <c r="AD142" s="74">
        <f t="shared" si="92"/>
        <v>0</v>
      </c>
      <c r="AE142" s="74">
        <f t="shared" si="92"/>
        <v>0</v>
      </c>
      <c r="AF142" s="74">
        <f t="shared" si="92"/>
        <v>0</v>
      </c>
      <c r="AG142" s="74">
        <f t="shared" si="92"/>
        <v>0</v>
      </c>
      <c r="AH142" s="74">
        <f t="shared" si="92"/>
        <v>0</v>
      </c>
      <c r="AI142" s="74">
        <f t="shared" si="92"/>
        <v>0</v>
      </c>
      <c r="AJ142" s="74">
        <f t="shared" si="92"/>
        <v>0</v>
      </c>
      <c r="AK142" s="74">
        <f t="shared" si="92"/>
        <v>0</v>
      </c>
      <c r="AL142" s="74">
        <f t="shared" si="92"/>
        <v>0</v>
      </c>
      <c r="AM142" s="74">
        <f t="shared" si="92"/>
        <v>0</v>
      </c>
      <c r="AN142" s="74">
        <f t="shared" si="92"/>
        <v>0</v>
      </c>
      <c r="AO142" s="74">
        <f t="shared" si="92"/>
        <v>0</v>
      </c>
      <c r="AP142" s="74">
        <f t="shared" si="92"/>
        <v>0</v>
      </c>
      <c r="AQ142" s="74">
        <f t="shared" si="92"/>
        <v>0</v>
      </c>
      <c r="AR142" s="74">
        <f t="shared" si="92"/>
        <v>0</v>
      </c>
      <c r="AS142" s="74">
        <f t="shared" si="92"/>
        <v>0</v>
      </c>
      <c r="AT142" s="74">
        <f t="shared" si="92"/>
        <v>0</v>
      </c>
      <c r="AU142" s="74">
        <f t="shared" si="92"/>
        <v>0</v>
      </c>
      <c r="AV142" s="74">
        <f t="shared" si="92"/>
        <v>0</v>
      </c>
      <c r="AW142" s="74">
        <f t="shared" si="92"/>
        <v>0</v>
      </c>
      <c r="AX142" s="74">
        <f t="shared" si="92"/>
        <v>0</v>
      </c>
      <c r="AY142" s="74">
        <f t="shared" si="92"/>
        <v>0</v>
      </c>
      <c r="AZ142" s="74">
        <f t="shared" si="92"/>
        <v>0</v>
      </c>
      <c r="BA142" s="74">
        <f t="shared" si="92"/>
        <v>0</v>
      </c>
      <c r="BB142" s="74">
        <f t="shared" si="92"/>
        <v>0</v>
      </c>
      <c r="BC142" s="74">
        <f t="shared" si="92"/>
        <v>0</v>
      </c>
      <c r="BD142" s="74">
        <f t="shared" si="92"/>
        <v>0</v>
      </c>
      <c r="BE142" s="74">
        <f t="shared" si="92"/>
        <v>0</v>
      </c>
      <c r="BF142" s="74">
        <f t="shared" si="92"/>
        <v>0</v>
      </c>
      <c r="BG142" s="74">
        <f t="shared" si="92"/>
        <v>0</v>
      </c>
      <c r="BH142" s="74">
        <f t="shared" si="92"/>
        <v>0</v>
      </c>
      <c r="BI142" s="74">
        <f t="shared" si="92"/>
        <v>0</v>
      </c>
      <c r="BJ142" s="74">
        <f t="shared" si="92"/>
        <v>0</v>
      </c>
      <c r="BK142" s="74">
        <f t="shared" si="92"/>
        <v>0</v>
      </c>
      <c r="BL142" s="74">
        <f t="shared" si="92"/>
        <v>0</v>
      </c>
      <c r="BM142" s="74">
        <f t="shared" si="92"/>
        <v>0</v>
      </c>
      <c r="BN142" s="74">
        <f t="shared" si="92"/>
        <v>0</v>
      </c>
      <c r="BO142" s="74">
        <f aca="true" t="shared" si="93" ref="BO142:DZ142">IF(BO41="Apr-Jun",BO129-BO124,0)</f>
        <v>0</v>
      </c>
      <c r="BP142" s="74">
        <f t="shared" si="93"/>
        <v>0</v>
      </c>
      <c r="BQ142" s="74">
        <f t="shared" si="93"/>
        <v>0</v>
      </c>
      <c r="BR142" s="74">
        <f t="shared" si="93"/>
        <v>0</v>
      </c>
      <c r="BS142" s="74">
        <f t="shared" si="93"/>
        <v>0</v>
      </c>
      <c r="BT142" s="74">
        <f t="shared" si="93"/>
        <v>0</v>
      </c>
      <c r="BU142" s="74">
        <f t="shared" si="93"/>
        <v>0</v>
      </c>
      <c r="BV142" s="74">
        <f t="shared" si="93"/>
        <v>0</v>
      </c>
      <c r="BW142" s="74">
        <f t="shared" si="93"/>
        <v>0</v>
      </c>
      <c r="BX142" s="74">
        <f t="shared" si="93"/>
        <v>0</v>
      </c>
      <c r="BY142" s="74">
        <f t="shared" si="93"/>
        <v>0</v>
      </c>
      <c r="BZ142" s="74">
        <f t="shared" si="93"/>
        <v>0</v>
      </c>
      <c r="CA142" s="74">
        <f t="shared" si="93"/>
        <v>0</v>
      </c>
      <c r="CB142" s="74">
        <f t="shared" si="93"/>
        <v>0</v>
      </c>
      <c r="CC142" s="74">
        <f t="shared" si="93"/>
        <v>0</v>
      </c>
      <c r="CD142" s="74">
        <f t="shared" si="93"/>
        <v>0</v>
      </c>
      <c r="CE142" s="74">
        <f t="shared" si="93"/>
        <v>0</v>
      </c>
      <c r="CF142" s="74">
        <f t="shared" si="93"/>
        <v>0</v>
      </c>
      <c r="CG142" s="74">
        <f t="shared" si="93"/>
        <v>0</v>
      </c>
      <c r="CH142" s="74">
        <f t="shared" si="93"/>
        <v>0</v>
      </c>
      <c r="CI142" s="74">
        <f t="shared" si="93"/>
        <v>0</v>
      </c>
      <c r="CJ142" s="74">
        <f t="shared" si="93"/>
        <v>0</v>
      </c>
      <c r="CK142" s="74">
        <f t="shared" si="93"/>
        <v>0</v>
      </c>
      <c r="CL142" s="74">
        <f t="shared" si="93"/>
        <v>0</v>
      </c>
      <c r="CM142" s="74">
        <f t="shared" si="93"/>
        <v>0</v>
      </c>
      <c r="CN142" s="74">
        <f t="shared" si="93"/>
        <v>0</v>
      </c>
      <c r="CO142" s="74">
        <f t="shared" si="93"/>
        <v>0</v>
      </c>
      <c r="CP142" s="74">
        <f t="shared" si="93"/>
        <v>0</v>
      </c>
      <c r="CQ142" s="74">
        <f t="shared" si="93"/>
        <v>0</v>
      </c>
      <c r="CR142" s="74">
        <f t="shared" si="93"/>
        <v>0</v>
      </c>
      <c r="CS142" s="74">
        <f t="shared" si="93"/>
        <v>0</v>
      </c>
      <c r="CT142" s="74">
        <f t="shared" si="93"/>
        <v>0</v>
      </c>
      <c r="CU142" s="74">
        <f t="shared" si="93"/>
        <v>0</v>
      </c>
      <c r="CV142" s="74">
        <f t="shared" si="93"/>
        <v>0</v>
      </c>
      <c r="CW142" s="74">
        <f t="shared" si="93"/>
        <v>0</v>
      </c>
      <c r="CX142" s="74">
        <f t="shared" si="93"/>
        <v>0</v>
      </c>
      <c r="CY142" s="74">
        <f t="shared" si="93"/>
        <v>0</v>
      </c>
      <c r="CZ142" s="74">
        <f t="shared" si="93"/>
        <v>0</v>
      </c>
      <c r="DA142" s="74">
        <f t="shared" si="93"/>
        <v>0</v>
      </c>
      <c r="DB142" s="74">
        <f t="shared" si="93"/>
        <v>0</v>
      </c>
      <c r="DC142" s="74">
        <f t="shared" si="93"/>
        <v>0</v>
      </c>
      <c r="DD142" s="74">
        <f t="shared" si="93"/>
        <v>0</v>
      </c>
      <c r="DE142" s="74">
        <f t="shared" si="93"/>
        <v>0</v>
      </c>
      <c r="DF142" s="74">
        <f t="shared" si="93"/>
        <v>0</v>
      </c>
      <c r="DG142" s="74">
        <f t="shared" si="93"/>
        <v>0</v>
      </c>
      <c r="DH142" s="74">
        <f t="shared" si="93"/>
        <v>0</v>
      </c>
      <c r="DI142" s="74">
        <f t="shared" si="93"/>
        <v>0</v>
      </c>
      <c r="DJ142" s="74">
        <f t="shared" si="93"/>
        <v>0</v>
      </c>
      <c r="DK142" s="74">
        <f t="shared" si="93"/>
        <v>0</v>
      </c>
      <c r="DL142" s="74">
        <f t="shared" si="93"/>
        <v>0</v>
      </c>
      <c r="DM142" s="74">
        <f t="shared" si="93"/>
        <v>0</v>
      </c>
      <c r="DN142" s="74">
        <f t="shared" si="93"/>
        <v>0</v>
      </c>
      <c r="DO142" s="74">
        <f t="shared" si="93"/>
        <v>0</v>
      </c>
      <c r="DP142" s="74">
        <f t="shared" si="93"/>
        <v>0</v>
      </c>
      <c r="DQ142" s="74">
        <f t="shared" si="93"/>
        <v>0</v>
      </c>
      <c r="DR142" s="74">
        <f t="shared" si="93"/>
        <v>0</v>
      </c>
      <c r="DS142" s="74">
        <f t="shared" si="93"/>
        <v>0</v>
      </c>
      <c r="DT142" s="74">
        <f t="shared" si="93"/>
        <v>0</v>
      </c>
      <c r="DU142" s="74">
        <f t="shared" si="93"/>
        <v>0</v>
      </c>
      <c r="DV142" s="74">
        <f t="shared" si="93"/>
        <v>0</v>
      </c>
      <c r="DW142" s="74">
        <f t="shared" si="93"/>
        <v>0</v>
      </c>
      <c r="DX142" s="74">
        <f t="shared" si="93"/>
        <v>0</v>
      </c>
      <c r="DY142" s="74">
        <f t="shared" si="93"/>
        <v>0</v>
      </c>
      <c r="DZ142" s="74">
        <f t="shared" si="93"/>
        <v>0</v>
      </c>
      <c r="EA142" s="74">
        <f aca="true" t="shared" si="94" ref="EA142:GL142">IF(EA41="Apr-Jun",EA129-EA124,0)</f>
        <v>0</v>
      </c>
      <c r="EB142" s="74">
        <f t="shared" si="94"/>
        <v>0</v>
      </c>
      <c r="EC142" s="74">
        <f t="shared" si="94"/>
        <v>0</v>
      </c>
      <c r="ED142" s="74">
        <f t="shared" si="94"/>
        <v>0</v>
      </c>
      <c r="EE142" s="74">
        <f t="shared" si="94"/>
        <v>0</v>
      </c>
      <c r="EF142" s="74">
        <f t="shared" si="94"/>
        <v>0</v>
      </c>
      <c r="EG142" s="74">
        <f t="shared" si="94"/>
        <v>0</v>
      </c>
      <c r="EH142" s="74">
        <f t="shared" si="94"/>
        <v>0</v>
      </c>
      <c r="EI142" s="74">
        <f t="shared" si="94"/>
        <v>0</v>
      </c>
      <c r="EJ142" s="74">
        <f t="shared" si="94"/>
        <v>0</v>
      </c>
      <c r="EK142" s="74">
        <f t="shared" si="94"/>
        <v>0</v>
      </c>
      <c r="EL142" s="74">
        <f t="shared" si="94"/>
        <v>0</v>
      </c>
      <c r="EM142" s="74">
        <f t="shared" si="94"/>
        <v>0</v>
      </c>
      <c r="EN142" s="74">
        <f t="shared" si="94"/>
        <v>0</v>
      </c>
      <c r="EO142" s="74">
        <f t="shared" si="94"/>
        <v>0</v>
      </c>
      <c r="EP142" s="74">
        <f t="shared" si="94"/>
        <v>0</v>
      </c>
      <c r="EQ142" s="74">
        <f t="shared" si="94"/>
        <v>0</v>
      </c>
      <c r="ER142" s="74">
        <f t="shared" si="94"/>
        <v>0</v>
      </c>
      <c r="ES142" s="74">
        <f t="shared" si="94"/>
        <v>0</v>
      </c>
      <c r="ET142" s="74">
        <f t="shared" si="94"/>
        <v>0</v>
      </c>
      <c r="EU142" s="74">
        <f t="shared" si="94"/>
        <v>0</v>
      </c>
      <c r="EV142" s="74">
        <f t="shared" si="94"/>
        <v>0</v>
      </c>
      <c r="EW142" s="74">
        <f t="shared" si="94"/>
        <v>0</v>
      </c>
      <c r="EX142" s="74">
        <f t="shared" si="94"/>
        <v>0</v>
      </c>
      <c r="EY142" s="74">
        <f t="shared" si="94"/>
        <v>0</v>
      </c>
      <c r="EZ142" s="74">
        <f t="shared" si="94"/>
        <v>0</v>
      </c>
      <c r="FA142" s="74">
        <f t="shared" si="94"/>
        <v>0</v>
      </c>
      <c r="FB142" s="74">
        <f t="shared" si="94"/>
        <v>0</v>
      </c>
      <c r="FC142" s="74">
        <f t="shared" si="94"/>
        <v>0</v>
      </c>
      <c r="FD142" s="74">
        <f t="shared" si="94"/>
        <v>0</v>
      </c>
      <c r="FE142" s="74">
        <f t="shared" si="94"/>
        <v>0</v>
      </c>
      <c r="FF142" s="74">
        <f t="shared" si="94"/>
        <v>0</v>
      </c>
      <c r="FG142" s="74">
        <f t="shared" si="94"/>
        <v>0</v>
      </c>
      <c r="FH142" s="74">
        <f t="shared" si="94"/>
        <v>0</v>
      </c>
      <c r="FI142" s="74">
        <f t="shared" si="94"/>
        <v>0</v>
      </c>
      <c r="FJ142" s="74">
        <f t="shared" si="94"/>
        <v>0</v>
      </c>
      <c r="FK142" s="74">
        <f t="shared" si="94"/>
        <v>0</v>
      </c>
      <c r="FL142" s="74">
        <f t="shared" si="94"/>
        <v>0</v>
      </c>
      <c r="FM142" s="74">
        <f t="shared" si="94"/>
        <v>0</v>
      </c>
      <c r="FN142" s="74">
        <f t="shared" si="94"/>
        <v>0</v>
      </c>
      <c r="FO142" s="74">
        <f t="shared" si="94"/>
        <v>0</v>
      </c>
      <c r="FP142" s="74">
        <f t="shared" si="94"/>
        <v>0</v>
      </c>
      <c r="FQ142" s="74">
        <f t="shared" si="94"/>
        <v>0</v>
      </c>
      <c r="FR142" s="74">
        <f t="shared" si="94"/>
        <v>0</v>
      </c>
      <c r="FS142" s="74">
        <f t="shared" si="94"/>
        <v>0</v>
      </c>
      <c r="FT142" s="74">
        <f t="shared" si="94"/>
        <v>0</v>
      </c>
      <c r="FU142" s="74">
        <f t="shared" si="94"/>
        <v>0</v>
      </c>
      <c r="FV142" s="74">
        <f t="shared" si="94"/>
        <v>0</v>
      </c>
      <c r="FW142" s="74">
        <f t="shared" si="94"/>
        <v>0</v>
      </c>
      <c r="FX142" s="74">
        <f t="shared" si="94"/>
        <v>0</v>
      </c>
      <c r="FY142" s="74">
        <f t="shared" si="94"/>
        <v>0</v>
      </c>
      <c r="FZ142" s="74">
        <f t="shared" si="94"/>
        <v>0</v>
      </c>
      <c r="GA142" s="74">
        <f t="shared" si="94"/>
        <v>0</v>
      </c>
      <c r="GB142" s="74">
        <f t="shared" si="94"/>
        <v>0</v>
      </c>
      <c r="GC142" s="74">
        <f t="shared" si="94"/>
        <v>0</v>
      </c>
      <c r="GD142" s="74">
        <f t="shared" si="94"/>
        <v>0</v>
      </c>
      <c r="GE142" s="74">
        <f t="shared" si="94"/>
        <v>0</v>
      </c>
      <c r="GF142" s="74">
        <f t="shared" si="94"/>
        <v>0</v>
      </c>
      <c r="GG142" s="74">
        <f t="shared" si="94"/>
        <v>0</v>
      </c>
      <c r="GH142" s="74">
        <f t="shared" si="94"/>
        <v>0</v>
      </c>
      <c r="GI142" s="74">
        <f t="shared" si="94"/>
        <v>0</v>
      </c>
      <c r="GJ142" s="74">
        <f t="shared" si="94"/>
        <v>0</v>
      </c>
      <c r="GK142" s="74">
        <f t="shared" si="94"/>
        <v>0</v>
      </c>
      <c r="GL142" s="74">
        <f t="shared" si="94"/>
        <v>0</v>
      </c>
      <c r="GM142" s="74">
        <f aca="true" t="shared" si="95" ref="GM142:IV142">IF(GM41="Apr-Jun",GM129-GM124,0)</f>
        <v>0</v>
      </c>
      <c r="GN142" s="74">
        <f t="shared" si="95"/>
        <v>0</v>
      </c>
      <c r="GO142" s="74">
        <f t="shared" si="95"/>
        <v>0</v>
      </c>
      <c r="GP142" s="74">
        <f t="shared" si="95"/>
        <v>0</v>
      </c>
      <c r="GQ142" s="74">
        <f t="shared" si="95"/>
        <v>0</v>
      </c>
      <c r="GR142" s="74">
        <f t="shared" si="95"/>
        <v>0</v>
      </c>
      <c r="GS142" s="74">
        <f t="shared" si="95"/>
        <v>0</v>
      </c>
      <c r="GT142" s="74">
        <f t="shared" si="95"/>
        <v>0</v>
      </c>
      <c r="GU142" s="74">
        <f t="shared" si="95"/>
        <v>0</v>
      </c>
      <c r="GV142" s="74">
        <f t="shared" si="95"/>
        <v>0</v>
      </c>
      <c r="GW142" s="74">
        <f t="shared" si="95"/>
        <v>0</v>
      </c>
      <c r="GX142" s="74">
        <f t="shared" si="95"/>
        <v>0</v>
      </c>
      <c r="GY142" s="74">
        <f t="shared" si="95"/>
        <v>0</v>
      </c>
      <c r="GZ142" s="74">
        <f t="shared" si="95"/>
        <v>0</v>
      </c>
      <c r="HA142" s="74">
        <f t="shared" si="95"/>
        <v>0</v>
      </c>
      <c r="HB142" s="74">
        <f t="shared" si="95"/>
        <v>0</v>
      </c>
      <c r="HC142" s="74">
        <f t="shared" si="95"/>
        <v>0</v>
      </c>
      <c r="HD142" s="74">
        <f t="shared" si="95"/>
        <v>0</v>
      </c>
      <c r="HE142" s="74">
        <f t="shared" si="95"/>
        <v>0</v>
      </c>
      <c r="HF142" s="74">
        <f t="shared" si="95"/>
        <v>0</v>
      </c>
      <c r="HG142" s="74">
        <f t="shared" si="95"/>
        <v>0</v>
      </c>
      <c r="HH142" s="74">
        <f t="shared" si="95"/>
        <v>0</v>
      </c>
      <c r="HI142" s="74">
        <f t="shared" si="95"/>
        <v>0</v>
      </c>
      <c r="HJ142" s="74">
        <f t="shared" si="95"/>
        <v>0</v>
      </c>
      <c r="HK142" s="74">
        <f t="shared" si="95"/>
        <v>0</v>
      </c>
      <c r="HL142" s="74">
        <f t="shared" si="95"/>
        <v>0</v>
      </c>
      <c r="HM142" s="74">
        <f t="shared" si="95"/>
        <v>0</v>
      </c>
      <c r="HN142" s="74">
        <f t="shared" si="95"/>
        <v>0</v>
      </c>
      <c r="HO142" s="74">
        <f t="shared" si="95"/>
        <v>0</v>
      </c>
      <c r="HP142" s="74">
        <f t="shared" si="95"/>
        <v>0</v>
      </c>
      <c r="HQ142" s="74">
        <f t="shared" si="95"/>
        <v>0</v>
      </c>
      <c r="HR142" s="74">
        <f t="shared" si="95"/>
        <v>0</v>
      </c>
      <c r="HS142" s="74">
        <f t="shared" si="95"/>
        <v>0</v>
      </c>
      <c r="HT142" s="74">
        <f t="shared" si="95"/>
        <v>0</v>
      </c>
      <c r="HU142" s="74">
        <f t="shared" si="95"/>
        <v>0</v>
      </c>
      <c r="HV142" s="74">
        <f t="shared" si="95"/>
        <v>0</v>
      </c>
      <c r="HW142" s="74">
        <f t="shared" si="95"/>
        <v>0</v>
      </c>
      <c r="HX142" s="74">
        <f t="shared" si="95"/>
        <v>0</v>
      </c>
      <c r="HY142" s="74">
        <f t="shared" si="95"/>
        <v>0</v>
      </c>
      <c r="HZ142" s="74">
        <f t="shared" si="95"/>
        <v>0</v>
      </c>
      <c r="IA142" s="74">
        <f t="shared" si="95"/>
        <v>0</v>
      </c>
      <c r="IB142" s="74">
        <f t="shared" si="95"/>
        <v>0</v>
      </c>
      <c r="IC142" s="74">
        <f t="shared" si="95"/>
        <v>0</v>
      </c>
      <c r="ID142" s="74">
        <f t="shared" si="95"/>
        <v>0</v>
      </c>
      <c r="IE142" s="74">
        <f t="shared" si="95"/>
        <v>0</v>
      </c>
      <c r="IF142" s="74">
        <f t="shared" si="95"/>
        <v>0</v>
      </c>
      <c r="IG142" s="74">
        <f t="shared" si="95"/>
        <v>0</v>
      </c>
      <c r="IH142" s="74">
        <f t="shared" si="95"/>
        <v>0</v>
      </c>
      <c r="II142" s="74">
        <f t="shared" si="95"/>
        <v>0</v>
      </c>
      <c r="IJ142" s="74">
        <f t="shared" si="95"/>
        <v>0</v>
      </c>
      <c r="IK142" s="74">
        <f t="shared" si="95"/>
        <v>0</v>
      </c>
      <c r="IL142" s="74">
        <f t="shared" si="95"/>
        <v>0</v>
      </c>
      <c r="IM142" s="74">
        <f t="shared" si="95"/>
        <v>0</v>
      </c>
      <c r="IN142" s="74">
        <f t="shared" si="95"/>
        <v>0</v>
      </c>
      <c r="IO142" s="74">
        <f t="shared" si="95"/>
        <v>0</v>
      </c>
      <c r="IP142" s="74">
        <f t="shared" si="95"/>
        <v>0</v>
      </c>
      <c r="IQ142" s="74">
        <f t="shared" si="95"/>
        <v>0</v>
      </c>
      <c r="IR142" s="74">
        <f t="shared" si="95"/>
        <v>0</v>
      </c>
      <c r="IS142" s="74">
        <f t="shared" si="95"/>
        <v>0</v>
      </c>
      <c r="IT142" s="74">
        <f t="shared" si="95"/>
        <v>0</v>
      </c>
      <c r="IU142" s="74">
        <f t="shared" si="95"/>
        <v>0</v>
      </c>
      <c r="IV142" s="74">
        <f t="shared" si="95"/>
        <v>0</v>
      </c>
    </row>
    <row r="143" spans="1:256" s="74" customFormat="1" ht="15" hidden="1">
      <c r="A143" s="73" t="s">
        <v>328</v>
      </c>
      <c r="B143" s="74">
        <f>IF(B41="Jul-Sep",B129-B124,0)</f>
        <v>0</v>
      </c>
      <c r="C143" s="74">
        <f aca="true" t="shared" si="96" ref="C143:BN143">IF(C41="Jul-Sep",C129-C124,0)</f>
        <v>0</v>
      </c>
      <c r="D143" s="74">
        <f t="shared" si="96"/>
        <v>0</v>
      </c>
      <c r="E143" s="74">
        <f t="shared" si="96"/>
        <v>0</v>
      </c>
      <c r="F143" s="74">
        <f t="shared" si="96"/>
        <v>0</v>
      </c>
      <c r="G143" s="74">
        <f t="shared" si="96"/>
        <v>0</v>
      </c>
      <c r="H143" s="74">
        <f t="shared" si="96"/>
        <v>0</v>
      </c>
      <c r="I143" s="74">
        <f t="shared" si="96"/>
        <v>0</v>
      </c>
      <c r="J143" s="74">
        <f t="shared" si="96"/>
        <v>0</v>
      </c>
      <c r="K143" s="74">
        <f t="shared" si="96"/>
        <v>0</v>
      </c>
      <c r="L143" s="74">
        <f t="shared" si="96"/>
        <v>0</v>
      </c>
      <c r="M143" s="74">
        <f t="shared" si="96"/>
        <v>0</v>
      </c>
      <c r="N143" s="74">
        <f t="shared" si="96"/>
        <v>0</v>
      </c>
      <c r="O143" s="74">
        <f t="shared" si="96"/>
        <v>0</v>
      </c>
      <c r="P143" s="74">
        <f t="shared" si="96"/>
        <v>0</v>
      </c>
      <c r="Q143" s="74">
        <f t="shared" si="96"/>
        <v>0</v>
      </c>
      <c r="R143" s="74">
        <f t="shared" si="96"/>
        <v>0</v>
      </c>
      <c r="S143" s="74">
        <f t="shared" si="96"/>
        <v>0</v>
      </c>
      <c r="T143" s="74">
        <f t="shared" si="96"/>
        <v>0</v>
      </c>
      <c r="U143" s="74">
        <f t="shared" si="96"/>
        <v>0</v>
      </c>
      <c r="V143" s="74">
        <f t="shared" si="96"/>
        <v>0</v>
      </c>
      <c r="W143" s="74">
        <f t="shared" si="96"/>
        <v>0</v>
      </c>
      <c r="X143" s="74">
        <f t="shared" si="96"/>
        <v>0</v>
      </c>
      <c r="Y143" s="74">
        <f t="shared" si="96"/>
        <v>0</v>
      </c>
      <c r="Z143" s="74">
        <f t="shared" si="96"/>
        <v>0</v>
      </c>
      <c r="AA143" s="74">
        <f t="shared" si="96"/>
        <v>0</v>
      </c>
      <c r="AB143" s="74">
        <f t="shared" si="96"/>
        <v>0</v>
      </c>
      <c r="AC143" s="74">
        <f t="shared" si="96"/>
        <v>0</v>
      </c>
      <c r="AD143" s="74">
        <f t="shared" si="96"/>
        <v>0</v>
      </c>
      <c r="AE143" s="74">
        <f t="shared" si="96"/>
        <v>0</v>
      </c>
      <c r="AF143" s="74">
        <f t="shared" si="96"/>
        <v>0</v>
      </c>
      <c r="AG143" s="74">
        <f t="shared" si="96"/>
        <v>0</v>
      </c>
      <c r="AH143" s="74">
        <f t="shared" si="96"/>
        <v>0</v>
      </c>
      <c r="AI143" s="74">
        <f t="shared" si="96"/>
        <v>0</v>
      </c>
      <c r="AJ143" s="74">
        <f t="shared" si="96"/>
        <v>0</v>
      </c>
      <c r="AK143" s="74">
        <f t="shared" si="96"/>
        <v>0</v>
      </c>
      <c r="AL143" s="74">
        <f t="shared" si="96"/>
        <v>0</v>
      </c>
      <c r="AM143" s="74">
        <f t="shared" si="96"/>
        <v>0</v>
      </c>
      <c r="AN143" s="74">
        <f t="shared" si="96"/>
        <v>0</v>
      </c>
      <c r="AO143" s="74">
        <f t="shared" si="96"/>
        <v>0</v>
      </c>
      <c r="AP143" s="74">
        <f t="shared" si="96"/>
        <v>0</v>
      </c>
      <c r="AQ143" s="74">
        <f t="shared" si="96"/>
        <v>0</v>
      </c>
      <c r="AR143" s="74">
        <f t="shared" si="96"/>
        <v>0</v>
      </c>
      <c r="AS143" s="74">
        <f t="shared" si="96"/>
        <v>0</v>
      </c>
      <c r="AT143" s="74">
        <f t="shared" si="96"/>
        <v>0</v>
      </c>
      <c r="AU143" s="74">
        <f t="shared" si="96"/>
        <v>0</v>
      </c>
      <c r="AV143" s="74">
        <f t="shared" si="96"/>
        <v>0</v>
      </c>
      <c r="AW143" s="74">
        <f t="shared" si="96"/>
        <v>0</v>
      </c>
      <c r="AX143" s="74">
        <f t="shared" si="96"/>
        <v>0</v>
      </c>
      <c r="AY143" s="74">
        <f t="shared" si="96"/>
        <v>0</v>
      </c>
      <c r="AZ143" s="74">
        <f t="shared" si="96"/>
        <v>0</v>
      </c>
      <c r="BA143" s="74">
        <f t="shared" si="96"/>
        <v>0</v>
      </c>
      <c r="BB143" s="74">
        <f t="shared" si="96"/>
        <v>0</v>
      </c>
      <c r="BC143" s="74">
        <f t="shared" si="96"/>
        <v>0</v>
      </c>
      <c r="BD143" s="74">
        <f t="shared" si="96"/>
        <v>0</v>
      </c>
      <c r="BE143" s="74">
        <f t="shared" si="96"/>
        <v>0</v>
      </c>
      <c r="BF143" s="74">
        <f t="shared" si="96"/>
        <v>0</v>
      </c>
      <c r="BG143" s="74">
        <f t="shared" si="96"/>
        <v>0</v>
      </c>
      <c r="BH143" s="74">
        <f t="shared" si="96"/>
        <v>0</v>
      </c>
      <c r="BI143" s="74">
        <f t="shared" si="96"/>
        <v>0</v>
      </c>
      <c r="BJ143" s="74">
        <f t="shared" si="96"/>
        <v>0</v>
      </c>
      <c r="BK143" s="74">
        <f t="shared" si="96"/>
        <v>0</v>
      </c>
      <c r="BL143" s="74">
        <f t="shared" si="96"/>
        <v>0</v>
      </c>
      <c r="BM143" s="74">
        <f t="shared" si="96"/>
        <v>0</v>
      </c>
      <c r="BN143" s="74">
        <f t="shared" si="96"/>
        <v>0</v>
      </c>
      <c r="BO143" s="74">
        <f aca="true" t="shared" si="97" ref="BO143:DZ143">IF(BO41="Jul-Sep",BO129-BO124,0)</f>
        <v>0</v>
      </c>
      <c r="BP143" s="74">
        <f t="shared" si="97"/>
        <v>0</v>
      </c>
      <c r="BQ143" s="74">
        <f t="shared" si="97"/>
        <v>0</v>
      </c>
      <c r="BR143" s="74">
        <f t="shared" si="97"/>
        <v>0</v>
      </c>
      <c r="BS143" s="74">
        <f t="shared" si="97"/>
        <v>0</v>
      </c>
      <c r="BT143" s="74">
        <f t="shared" si="97"/>
        <v>0</v>
      </c>
      <c r="BU143" s="74">
        <f t="shared" si="97"/>
        <v>0</v>
      </c>
      <c r="BV143" s="74">
        <f t="shared" si="97"/>
        <v>0</v>
      </c>
      <c r="BW143" s="74">
        <f t="shared" si="97"/>
        <v>0</v>
      </c>
      <c r="BX143" s="74">
        <f t="shared" si="97"/>
        <v>0</v>
      </c>
      <c r="BY143" s="74">
        <f t="shared" si="97"/>
        <v>0</v>
      </c>
      <c r="BZ143" s="74">
        <f t="shared" si="97"/>
        <v>0</v>
      </c>
      <c r="CA143" s="74">
        <f t="shared" si="97"/>
        <v>0</v>
      </c>
      <c r="CB143" s="74">
        <f t="shared" si="97"/>
        <v>0</v>
      </c>
      <c r="CC143" s="74">
        <f t="shared" si="97"/>
        <v>0</v>
      </c>
      <c r="CD143" s="74">
        <f t="shared" si="97"/>
        <v>0</v>
      </c>
      <c r="CE143" s="74">
        <f t="shared" si="97"/>
        <v>0</v>
      </c>
      <c r="CF143" s="74">
        <f t="shared" si="97"/>
        <v>0</v>
      </c>
      <c r="CG143" s="74">
        <f t="shared" si="97"/>
        <v>0</v>
      </c>
      <c r="CH143" s="74">
        <f t="shared" si="97"/>
        <v>0</v>
      </c>
      <c r="CI143" s="74">
        <f t="shared" si="97"/>
        <v>0</v>
      </c>
      <c r="CJ143" s="74">
        <f t="shared" si="97"/>
        <v>0</v>
      </c>
      <c r="CK143" s="74">
        <f t="shared" si="97"/>
        <v>0</v>
      </c>
      <c r="CL143" s="74">
        <f t="shared" si="97"/>
        <v>0</v>
      </c>
      <c r="CM143" s="74">
        <f t="shared" si="97"/>
        <v>0</v>
      </c>
      <c r="CN143" s="74">
        <f t="shared" si="97"/>
        <v>0</v>
      </c>
      <c r="CO143" s="74">
        <f t="shared" si="97"/>
        <v>0</v>
      </c>
      <c r="CP143" s="74">
        <f t="shared" si="97"/>
        <v>0</v>
      </c>
      <c r="CQ143" s="74">
        <f t="shared" si="97"/>
        <v>0</v>
      </c>
      <c r="CR143" s="74">
        <f t="shared" si="97"/>
        <v>0</v>
      </c>
      <c r="CS143" s="74">
        <f t="shared" si="97"/>
        <v>0</v>
      </c>
      <c r="CT143" s="74">
        <f t="shared" si="97"/>
        <v>0</v>
      </c>
      <c r="CU143" s="74">
        <f t="shared" si="97"/>
        <v>0</v>
      </c>
      <c r="CV143" s="74">
        <f t="shared" si="97"/>
        <v>0</v>
      </c>
      <c r="CW143" s="74">
        <f t="shared" si="97"/>
        <v>0</v>
      </c>
      <c r="CX143" s="74">
        <f t="shared" si="97"/>
        <v>0</v>
      </c>
      <c r="CY143" s="74">
        <f t="shared" si="97"/>
        <v>0</v>
      </c>
      <c r="CZ143" s="74">
        <f t="shared" si="97"/>
        <v>0</v>
      </c>
      <c r="DA143" s="74">
        <f t="shared" si="97"/>
        <v>0</v>
      </c>
      <c r="DB143" s="74">
        <f t="shared" si="97"/>
        <v>0</v>
      </c>
      <c r="DC143" s="74">
        <f t="shared" si="97"/>
        <v>0</v>
      </c>
      <c r="DD143" s="74">
        <f t="shared" si="97"/>
        <v>0</v>
      </c>
      <c r="DE143" s="74">
        <f t="shared" si="97"/>
        <v>0</v>
      </c>
      <c r="DF143" s="74">
        <f t="shared" si="97"/>
        <v>0</v>
      </c>
      <c r="DG143" s="74">
        <f t="shared" si="97"/>
        <v>0</v>
      </c>
      <c r="DH143" s="74">
        <f t="shared" si="97"/>
        <v>0</v>
      </c>
      <c r="DI143" s="74">
        <f t="shared" si="97"/>
        <v>0</v>
      </c>
      <c r="DJ143" s="74">
        <f t="shared" si="97"/>
        <v>0</v>
      </c>
      <c r="DK143" s="74">
        <f t="shared" si="97"/>
        <v>0</v>
      </c>
      <c r="DL143" s="74">
        <f t="shared" si="97"/>
        <v>0</v>
      </c>
      <c r="DM143" s="74">
        <f t="shared" si="97"/>
        <v>0</v>
      </c>
      <c r="DN143" s="74">
        <f t="shared" si="97"/>
        <v>0</v>
      </c>
      <c r="DO143" s="74">
        <f t="shared" si="97"/>
        <v>0</v>
      </c>
      <c r="DP143" s="74">
        <f t="shared" si="97"/>
        <v>0</v>
      </c>
      <c r="DQ143" s="74">
        <f t="shared" si="97"/>
        <v>0</v>
      </c>
      <c r="DR143" s="74">
        <f t="shared" si="97"/>
        <v>0</v>
      </c>
      <c r="DS143" s="74">
        <f t="shared" si="97"/>
        <v>0</v>
      </c>
      <c r="DT143" s="74">
        <f t="shared" si="97"/>
        <v>0</v>
      </c>
      <c r="DU143" s="74">
        <f t="shared" si="97"/>
        <v>0</v>
      </c>
      <c r="DV143" s="74">
        <f t="shared" si="97"/>
        <v>0</v>
      </c>
      <c r="DW143" s="74">
        <f t="shared" si="97"/>
        <v>0</v>
      </c>
      <c r="DX143" s="74">
        <f t="shared" si="97"/>
        <v>0</v>
      </c>
      <c r="DY143" s="74">
        <f t="shared" si="97"/>
        <v>0</v>
      </c>
      <c r="DZ143" s="74">
        <f t="shared" si="97"/>
        <v>0</v>
      </c>
      <c r="EA143" s="74">
        <f aca="true" t="shared" si="98" ref="EA143:GL143">IF(EA41="Jul-Sep",EA129-EA124,0)</f>
        <v>0</v>
      </c>
      <c r="EB143" s="74">
        <f t="shared" si="98"/>
        <v>0</v>
      </c>
      <c r="EC143" s="74">
        <f t="shared" si="98"/>
        <v>0</v>
      </c>
      <c r="ED143" s="74">
        <f t="shared" si="98"/>
        <v>0</v>
      </c>
      <c r="EE143" s="74">
        <f t="shared" si="98"/>
        <v>0</v>
      </c>
      <c r="EF143" s="74">
        <f t="shared" si="98"/>
        <v>0</v>
      </c>
      <c r="EG143" s="74">
        <f t="shared" si="98"/>
        <v>0</v>
      </c>
      <c r="EH143" s="74">
        <f t="shared" si="98"/>
        <v>0</v>
      </c>
      <c r="EI143" s="74">
        <f t="shared" si="98"/>
        <v>0</v>
      </c>
      <c r="EJ143" s="74">
        <f t="shared" si="98"/>
        <v>0</v>
      </c>
      <c r="EK143" s="74">
        <f t="shared" si="98"/>
        <v>0</v>
      </c>
      <c r="EL143" s="74">
        <f t="shared" si="98"/>
        <v>0</v>
      </c>
      <c r="EM143" s="74">
        <f t="shared" si="98"/>
        <v>0</v>
      </c>
      <c r="EN143" s="74">
        <f t="shared" si="98"/>
        <v>0</v>
      </c>
      <c r="EO143" s="74">
        <f t="shared" si="98"/>
        <v>0</v>
      </c>
      <c r="EP143" s="74">
        <f t="shared" si="98"/>
        <v>0</v>
      </c>
      <c r="EQ143" s="74">
        <f t="shared" si="98"/>
        <v>0</v>
      </c>
      <c r="ER143" s="74">
        <f t="shared" si="98"/>
        <v>0</v>
      </c>
      <c r="ES143" s="74">
        <f t="shared" si="98"/>
        <v>0</v>
      </c>
      <c r="ET143" s="74">
        <f t="shared" si="98"/>
        <v>0</v>
      </c>
      <c r="EU143" s="74">
        <f t="shared" si="98"/>
        <v>0</v>
      </c>
      <c r="EV143" s="74">
        <f t="shared" si="98"/>
        <v>0</v>
      </c>
      <c r="EW143" s="74">
        <f t="shared" si="98"/>
        <v>0</v>
      </c>
      <c r="EX143" s="74">
        <f t="shared" si="98"/>
        <v>0</v>
      </c>
      <c r="EY143" s="74">
        <f t="shared" si="98"/>
        <v>0</v>
      </c>
      <c r="EZ143" s="74">
        <f t="shared" si="98"/>
        <v>0</v>
      </c>
      <c r="FA143" s="74">
        <f t="shared" si="98"/>
        <v>0</v>
      </c>
      <c r="FB143" s="74">
        <f t="shared" si="98"/>
        <v>0</v>
      </c>
      <c r="FC143" s="74">
        <f t="shared" si="98"/>
        <v>0</v>
      </c>
      <c r="FD143" s="74">
        <f t="shared" si="98"/>
        <v>0</v>
      </c>
      <c r="FE143" s="74">
        <f t="shared" si="98"/>
        <v>0</v>
      </c>
      <c r="FF143" s="74">
        <f t="shared" si="98"/>
        <v>0</v>
      </c>
      <c r="FG143" s="74">
        <f t="shared" si="98"/>
        <v>0</v>
      </c>
      <c r="FH143" s="74">
        <f t="shared" si="98"/>
        <v>0</v>
      </c>
      <c r="FI143" s="74">
        <f t="shared" si="98"/>
        <v>0</v>
      </c>
      <c r="FJ143" s="74">
        <f t="shared" si="98"/>
        <v>0</v>
      </c>
      <c r="FK143" s="74">
        <f t="shared" si="98"/>
        <v>0</v>
      </c>
      <c r="FL143" s="74">
        <f t="shared" si="98"/>
        <v>0</v>
      </c>
      <c r="FM143" s="74">
        <f t="shared" si="98"/>
        <v>0</v>
      </c>
      <c r="FN143" s="74">
        <f t="shared" si="98"/>
        <v>0</v>
      </c>
      <c r="FO143" s="74">
        <f t="shared" si="98"/>
        <v>0</v>
      </c>
      <c r="FP143" s="74">
        <f t="shared" si="98"/>
        <v>0</v>
      </c>
      <c r="FQ143" s="74">
        <f t="shared" si="98"/>
        <v>0</v>
      </c>
      <c r="FR143" s="74">
        <f t="shared" si="98"/>
        <v>0</v>
      </c>
      <c r="FS143" s="74">
        <f t="shared" si="98"/>
        <v>0</v>
      </c>
      <c r="FT143" s="74">
        <f t="shared" si="98"/>
        <v>0</v>
      </c>
      <c r="FU143" s="74">
        <f t="shared" si="98"/>
        <v>0</v>
      </c>
      <c r="FV143" s="74">
        <f t="shared" si="98"/>
        <v>0</v>
      </c>
      <c r="FW143" s="74">
        <f t="shared" si="98"/>
        <v>0</v>
      </c>
      <c r="FX143" s="74">
        <f t="shared" si="98"/>
        <v>0</v>
      </c>
      <c r="FY143" s="74">
        <f t="shared" si="98"/>
        <v>0</v>
      </c>
      <c r="FZ143" s="74">
        <f t="shared" si="98"/>
        <v>0</v>
      </c>
      <c r="GA143" s="74">
        <f t="shared" si="98"/>
        <v>0</v>
      </c>
      <c r="GB143" s="74">
        <f t="shared" si="98"/>
        <v>0</v>
      </c>
      <c r="GC143" s="74">
        <f t="shared" si="98"/>
        <v>0</v>
      </c>
      <c r="GD143" s="74">
        <f t="shared" si="98"/>
        <v>0</v>
      </c>
      <c r="GE143" s="74">
        <f t="shared" si="98"/>
        <v>0</v>
      </c>
      <c r="GF143" s="74">
        <f t="shared" si="98"/>
        <v>0</v>
      </c>
      <c r="GG143" s="74">
        <f t="shared" si="98"/>
        <v>0</v>
      </c>
      <c r="GH143" s="74">
        <f t="shared" si="98"/>
        <v>0</v>
      </c>
      <c r="GI143" s="74">
        <f t="shared" si="98"/>
        <v>0</v>
      </c>
      <c r="GJ143" s="74">
        <f t="shared" si="98"/>
        <v>0</v>
      </c>
      <c r="GK143" s="74">
        <f t="shared" si="98"/>
        <v>0</v>
      </c>
      <c r="GL143" s="74">
        <f t="shared" si="98"/>
        <v>0</v>
      </c>
      <c r="GM143" s="74">
        <f aca="true" t="shared" si="99" ref="GM143:IV143">IF(GM41="Jul-Sep",GM129-GM124,0)</f>
        <v>0</v>
      </c>
      <c r="GN143" s="74">
        <f t="shared" si="99"/>
        <v>0</v>
      </c>
      <c r="GO143" s="74">
        <f t="shared" si="99"/>
        <v>0</v>
      </c>
      <c r="GP143" s="74">
        <f t="shared" si="99"/>
        <v>0</v>
      </c>
      <c r="GQ143" s="74">
        <f t="shared" si="99"/>
        <v>0</v>
      </c>
      <c r="GR143" s="74">
        <f t="shared" si="99"/>
        <v>0</v>
      </c>
      <c r="GS143" s="74">
        <f t="shared" si="99"/>
        <v>0</v>
      </c>
      <c r="GT143" s="74">
        <f t="shared" si="99"/>
        <v>0</v>
      </c>
      <c r="GU143" s="74">
        <f t="shared" si="99"/>
        <v>0</v>
      </c>
      <c r="GV143" s="74">
        <f t="shared" si="99"/>
        <v>0</v>
      </c>
      <c r="GW143" s="74">
        <f t="shared" si="99"/>
        <v>0</v>
      </c>
      <c r="GX143" s="74">
        <f t="shared" si="99"/>
        <v>0</v>
      </c>
      <c r="GY143" s="74">
        <f t="shared" si="99"/>
        <v>0</v>
      </c>
      <c r="GZ143" s="74">
        <f t="shared" si="99"/>
        <v>0</v>
      </c>
      <c r="HA143" s="74">
        <f t="shared" si="99"/>
        <v>0</v>
      </c>
      <c r="HB143" s="74">
        <f t="shared" si="99"/>
        <v>0</v>
      </c>
      <c r="HC143" s="74">
        <f t="shared" si="99"/>
        <v>0</v>
      </c>
      <c r="HD143" s="74">
        <f t="shared" si="99"/>
        <v>0</v>
      </c>
      <c r="HE143" s="74">
        <f t="shared" si="99"/>
        <v>0</v>
      </c>
      <c r="HF143" s="74">
        <f t="shared" si="99"/>
        <v>0</v>
      </c>
      <c r="HG143" s="74">
        <f t="shared" si="99"/>
        <v>0</v>
      </c>
      <c r="HH143" s="74">
        <f t="shared" si="99"/>
        <v>0</v>
      </c>
      <c r="HI143" s="74">
        <f t="shared" si="99"/>
        <v>0</v>
      </c>
      <c r="HJ143" s="74">
        <f t="shared" si="99"/>
        <v>0</v>
      </c>
      <c r="HK143" s="74">
        <f t="shared" si="99"/>
        <v>0</v>
      </c>
      <c r="HL143" s="74">
        <f t="shared" si="99"/>
        <v>0</v>
      </c>
      <c r="HM143" s="74">
        <f t="shared" si="99"/>
        <v>0</v>
      </c>
      <c r="HN143" s="74">
        <f t="shared" si="99"/>
        <v>0</v>
      </c>
      <c r="HO143" s="74">
        <f t="shared" si="99"/>
        <v>0</v>
      </c>
      <c r="HP143" s="74">
        <f t="shared" si="99"/>
        <v>0</v>
      </c>
      <c r="HQ143" s="74">
        <f t="shared" si="99"/>
        <v>0</v>
      </c>
      <c r="HR143" s="74">
        <f t="shared" si="99"/>
        <v>0</v>
      </c>
      <c r="HS143" s="74">
        <f t="shared" si="99"/>
        <v>0</v>
      </c>
      <c r="HT143" s="74">
        <f t="shared" si="99"/>
        <v>0</v>
      </c>
      <c r="HU143" s="74">
        <f t="shared" si="99"/>
        <v>0</v>
      </c>
      <c r="HV143" s="74">
        <f t="shared" si="99"/>
        <v>0</v>
      </c>
      <c r="HW143" s="74">
        <f t="shared" si="99"/>
        <v>0</v>
      </c>
      <c r="HX143" s="74">
        <f t="shared" si="99"/>
        <v>0</v>
      </c>
      <c r="HY143" s="74">
        <f t="shared" si="99"/>
        <v>0</v>
      </c>
      <c r="HZ143" s="74">
        <f t="shared" si="99"/>
        <v>0</v>
      </c>
      <c r="IA143" s="74">
        <f t="shared" si="99"/>
        <v>0</v>
      </c>
      <c r="IB143" s="74">
        <f t="shared" si="99"/>
        <v>0</v>
      </c>
      <c r="IC143" s="74">
        <f t="shared" si="99"/>
        <v>0</v>
      </c>
      <c r="ID143" s="74">
        <f t="shared" si="99"/>
        <v>0</v>
      </c>
      <c r="IE143" s="74">
        <f t="shared" si="99"/>
        <v>0</v>
      </c>
      <c r="IF143" s="74">
        <f t="shared" si="99"/>
        <v>0</v>
      </c>
      <c r="IG143" s="74">
        <f t="shared" si="99"/>
        <v>0</v>
      </c>
      <c r="IH143" s="74">
        <f t="shared" si="99"/>
        <v>0</v>
      </c>
      <c r="II143" s="74">
        <f t="shared" si="99"/>
        <v>0</v>
      </c>
      <c r="IJ143" s="74">
        <f t="shared" si="99"/>
        <v>0</v>
      </c>
      <c r="IK143" s="74">
        <f t="shared" si="99"/>
        <v>0</v>
      </c>
      <c r="IL143" s="74">
        <f t="shared" si="99"/>
        <v>0</v>
      </c>
      <c r="IM143" s="74">
        <f t="shared" si="99"/>
        <v>0</v>
      </c>
      <c r="IN143" s="74">
        <f t="shared" si="99"/>
        <v>0</v>
      </c>
      <c r="IO143" s="74">
        <f t="shared" si="99"/>
        <v>0</v>
      </c>
      <c r="IP143" s="74">
        <f t="shared" si="99"/>
        <v>0</v>
      </c>
      <c r="IQ143" s="74">
        <f t="shared" si="99"/>
        <v>0</v>
      </c>
      <c r="IR143" s="74">
        <f t="shared" si="99"/>
        <v>0</v>
      </c>
      <c r="IS143" s="74">
        <f t="shared" si="99"/>
        <v>0</v>
      </c>
      <c r="IT143" s="74">
        <f t="shared" si="99"/>
        <v>0</v>
      </c>
      <c r="IU143" s="74">
        <f t="shared" si="99"/>
        <v>0</v>
      </c>
      <c r="IV143" s="74">
        <f t="shared" si="99"/>
        <v>0</v>
      </c>
    </row>
    <row r="144" s="74" customFormat="1" ht="15" hidden="1">
      <c r="A144" s="73"/>
    </row>
    <row r="145" spans="1:5" s="74" customFormat="1" ht="15" hidden="1">
      <c r="A145" s="73" t="s">
        <v>174</v>
      </c>
      <c r="B145" s="74" t="s">
        <v>231</v>
      </c>
      <c r="C145" s="74" t="s">
        <v>232</v>
      </c>
      <c r="D145" s="74" t="s">
        <v>233</v>
      </c>
      <c r="E145" s="74" t="s">
        <v>298</v>
      </c>
    </row>
    <row r="146" spans="1:5" s="74" customFormat="1" ht="15" hidden="1">
      <c r="A146" s="73" t="s">
        <v>347</v>
      </c>
      <c r="B146" s="74">
        <f>COUNTIF(132:132,"&lt;0")</f>
        <v>0</v>
      </c>
      <c r="C146" s="74">
        <f>COUNTIF(133:133,"&lt;0")</f>
        <v>0</v>
      </c>
      <c r="D146" s="74">
        <f>COUNTIF(134:134,"&lt;0")</f>
        <v>0</v>
      </c>
      <c r="E146" s="74">
        <f>COUNTIF(135:135,"&lt;0")</f>
        <v>0</v>
      </c>
    </row>
    <row r="147" spans="1:5" s="74" customFormat="1" ht="15" hidden="1">
      <c r="A147" s="73" t="s">
        <v>345</v>
      </c>
      <c r="B147" s="74">
        <f>COUNTIF(136:136,"&gt;0")</f>
        <v>0</v>
      </c>
      <c r="C147" s="74">
        <f>COUNTIF(137:137,"&gt;0")</f>
        <v>0</v>
      </c>
      <c r="D147" s="74">
        <f>COUNTIF(138:138,"&gt;0")</f>
        <v>0</v>
      </c>
      <c r="E147" s="74">
        <f>COUNTIF(139:139,"&gt;0")</f>
        <v>0</v>
      </c>
    </row>
    <row r="148" spans="1:5" s="74" customFormat="1" ht="15" hidden="1">
      <c r="A148" s="73" t="s">
        <v>346</v>
      </c>
      <c r="B148" s="74">
        <f>COUNTIF(140:140,"&gt;0")</f>
        <v>0</v>
      </c>
      <c r="C148" s="74">
        <f>COUNTIF(141:141,"&gt;0")</f>
        <v>0</v>
      </c>
      <c r="D148" s="74">
        <f>COUNTIF(142:142,"&gt;0")</f>
        <v>0</v>
      </c>
      <c r="E148" s="74">
        <f>COUNTIF(143:143,"&gt;0")</f>
        <v>0</v>
      </c>
    </row>
    <row r="149" s="74" customFormat="1" ht="15" hidden="1">
      <c r="A149" s="73"/>
    </row>
    <row r="150" s="72" customFormat="1" ht="15" hidden="1">
      <c r="A150" s="71"/>
    </row>
    <row r="151" s="72" customFormat="1" ht="15" hidden="1">
      <c r="A151" s="71"/>
    </row>
    <row r="152" s="72" customFormat="1" ht="15">
      <c r="A152" s="71"/>
    </row>
    <row r="153" s="72" customFormat="1" ht="15">
      <c r="A153" s="71"/>
    </row>
    <row r="154" s="72" customFormat="1" ht="15">
      <c r="A154" s="71"/>
    </row>
    <row r="155" s="72" customFormat="1" ht="15">
      <c r="A155" s="71"/>
    </row>
    <row r="156" s="72" customFormat="1" ht="15">
      <c r="A156" s="71"/>
    </row>
    <row r="157" s="72" customFormat="1" ht="15">
      <c r="A157" s="71"/>
    </row>
    <row r="158" s="72" customFormat="1" ht="15">
      <c r="A158" s="71"/>
    </row>
    <row r="159" s="72" customFormat="1" ht="15">
      <c r="A159" s="71"/>
    </row>
    <row r="160" s="72" customFormat="1" ht="15">
      <c r="A160" s="71"/>
    </row>
    <row r="161" s="72" customFormat="1" ht="15">
      <c r="A161" s="71"/>
    </row>
    <row r="162" s="72" customFormat="1" ht="15">
      <c r="A162" s="71"/>
    </row>
    <row r="163" s="72" customFormat="1" ht="15">
      <c r="A163" s="71"/>
    </row>
    <row r="164" s="72" customFormat="1" ht="15">
      <c r="A164" s="71"/>
    </row>
    <row r="165" s="72" customFormat="1" ht="15">
      <c r="A165" s="71"/>
    </row>
    <row r="166" s="72" customFormat="1" ht="15">
      <c r="A166" s="71"/>
    </row>
    <row r="167" s="72" customFormat="1" ht="15">
      <c r="A167" s="71"/>
    </row>
    <row r="168" s="72" customFormat="1" ht="15">
      <c r="A168" s="71"/>
    </row>
    <row r="169" s="72" customFormat="1" ht="15">
      <c r="A169" s="71"/>
    </row>
    <row r="170" s="72" customFormat="1" ht="15">
      <c r="A170" s="71"/>
    </row>
    <row r="171" s="72" customFormat="1" ht="15">
      <c r="A171" s="71"/>
    </row>
    <row r="172" s="72" customFormat="1" ht="15">
      <c r="A172" s="71"/>
    </row>
    <row r="173" s="72" customFormat="1" ht="15">
      <c r="A173" s="71"/>
    </row>
    <row r="174" s="72" customFormat="1" ht="15">
      <c r="A174" s="71"/>
    </row>
    <row r="175" s="72" customFormat="1" ht="15">
      <c r="A175" s="71"/>
    </row>
    <row r="176" s="72" customFormat="1" ht="15">
      <c r="A176" s="71"/>
    </row>
    <row r="177" s="72" customFormat="1" ht="15">
      <c r="A177" s="71"/>
    </row>
    <row r="178" s="72" customFormat="1" ht="15">
      <c r="A178" s="71"/>
    </row>
    <row r="179" s="72" customFormat="1" ht="15">
      <c r="A179" s="71"/>
    </row>
    <row r="180" s="72" customFormat="1" ht="15">
      <c r="A180" s="71"/>
    </row>
    <row r="181" s="72" customFormat="1" ht="15">
      <c r="A181" s="71"/>
    </row>
    <row r="182" s="72" customFormat="1" ht="15">
      <c r="A182" s="71"/>
    </row>
    <row r="183" s="72" customFormat="1" ht="15">
      <c r="A183" s="71"/>
    </row>
    <row r="184" s="72" customFormat="1" ht="15">
      <c r="A184" s="71"/>
    </row>
    <row r="185" s="72" customFormat="1" ht="15">
      <c r="A185" s="71"/>
    </row>
    <row r="186" s="72" customFormat="1" ht="15">
      <c r="A186" s="71"/>
    </row>
    <row r="187" s="72" customFormat="1" ht="15">
      <c r="A187" s="71"/>
    </row>
    <row r="188" s="72" customFormat="1" ht="15">
      <c r="A188" s="71"/>
    </row>
    <row r="189" s="72" customFormat="1" ht="15">
      <c r="A189" s="71"/>
    </row>
    <row r="190" s="72" customFormat="1" ht="15">
      <c r="A190" s="71"/>
    </row>
    <row r="191" s="72" customFormat="1" ht="15">
      <c r="A191" s="71"/>
    </row>
    <row r="192" s="72" customFormat="1" ht="15">
      <c r="A192" s="71"/>
    </row>
    <row r="193" s="72" customFormat="1" ht="15">
      <c r="A193" s="71"/>
    </row>
    <row r="194" s="72" customFormat="1" ht="15">
      <c r="A194" s="71"/>
    </row>
    <row r="195" s="72" customFormat="1" ht="15">
      <c r="A195" s="71"/>
    </row>
    <row r="196" s="72" customFormat="1" ht="15">
      <c r="A196" s="71"/>
    </row>
    <row r="197" s="72" customFormat="1" ht="15">
      <c r="A197" s="71"/>
    </row>
    <row r="198" s="72" customFormat="1" ht="15">
      <c r="A198" s="71"/>
    </row>
    <row r="199" s="72" customFormat="1" ht="15">
      <c r="A199" s="71"/>
    </row>
    <row r="200" s="72" customFormat="1" ht="15">
      <c r="A200" s="71"/>
    </row>
    <row r="201" s="72" customFormat="1" ht="15">
      <c r="A201" s="71"/>
    </row>
    <row r="202" s="72" customFormat="1" ht="15">
      <c r="A202" s="71"/>
    </row>
    <row r="203" s="72" customFormat="1" ht="15">
      <c r="A203" s="71"/>
    </row>
    <row r="204" s="72" customFormat="1" ht="15">
      <c r="A204" s="71"/>
    </row>
    <row r="205" s="72" customFormat="1" ht="15">
      <c r="A205" s="71"/>
    </row>
    <row r="206" s="72" customFormat="1" ht="15">
      <c r="A206" s="71"/>
    </row>
    <row r="207" s="72" customFormat="1" ht="15">
      <c r="A207" s="71"/>
    </row>
    <row r="208" s="72" customFormat="1" ht="15">
      <c r="A208" s="71"/>
    </row>
    <row r="209" s="72" customFormat="1" ht="15">
      <c r="A209" s="71"/>
    </row>
    <row r="210" s="72" customFormat="1" ht="15">
      <c r="A210" s="71"/>
    </row>
    <row r="211" s="72" customFormat="1" ht="15">
      <c r="A211" s="71"/>
    </row>
    <row r="212" s="72" customFormat="1" ht="15">
      <c r="A212" s="71"/>
    </row>
  </sheetData>
  <sheetProtection password="E992" sheet="1" selectLockedCells="1"/>
  <dataValidations count="6">
    <dataValidation type="whole" allowBlank="1" showInputMessage="1" showErrorMessage="1" prompt="0=never or almost never;&#10;1=rarely;&#10;2=sometimes;&#10;3=often;&#10;4=very often;&#10;5=almost always" error="Responses must be beteween 0 and 5" sqref="H42:IV77 I8 J8:IV40 H9:I40 B24:G30 B32:G39 B44:G58 B60:G66 B68:G75">
      <formula1>0</formula1>
      <formula2>5</formula2>
    </dataValidation>
    <dataValidation type="whole" allowBlank="1" showInputMessage="1" showErrorMessage="1" prompt="0 = much worse;&#10;1 = somewhat worse;&#10;2 = a little worse;&#10;3 = no change;&#10;4 = a little improved;&#10;5 = somewhat improved;&#10;6 = much improved." error="Responses must be beteween 0 and 6" sqref="A78:A109 H78:IV109 B78:G92 B94:G100 B102:G109">
      <formula1>0</formula1>
      <formula2>6</formula2>
    </dataValidation>
    <dataValidation type="whole" allowBlank="1" showInputMessage="1" showErrorMessage="1" prompt="0 = much worse;&#13;1 = somewhat worse;&#13;2 = a little worse;&#13;3 = no change;&#13;4 = a little improved;&#13;5 = somewhat improved;&#13;6 = much improved." error="Responses must be beteween 0 and 6" sqref="B93:G93 B101:G101">
      <formula1>0</formula1>
      <formula2>6</formula2>
    </dataValidation>
    <dataValidation type="whole" allowBlank="1" showInputMessage="1" showErrorMessage="1" prompt="0=never or almost never;&#13;1=rarely;&#13;2=sometimes;&#13;3=often;&#13;4=very often;&#13;5=almost always" error="Responses must be beteween 0 and 5" sqref="H8 B23:G23 B31:G31 B76:G77 B59:G59 B67:G67 B40:G40 B42:G43">
      <formula1>0</formula1>
      <formula2>5</formula2>
    </dataValidation>
    <dataValidation allowBlank="1" showInputMessage="1" showErrorMessage="1" prompt="0=never or almost never;&#10;1=rarely;&#10;2=sometimes;&#10;3=often;&#10;4=very often;&#10;5=almost always" sqref="B8:G22"/>
    <dataValidation type="list" allowBlank="1" showInputMessage="1" showErrorMessage="1" sqref="B41:IV41">
      <formula1>"Oct-Dec,Jan-Mar,Apr-Jun, Jul-Sep"</formula1>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dimension ref="A1:IV153"/>
  <sheetViews>
    <sheetView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B2" sqref="B2"/>
    </sheetView>
  </sheetViews>
  <sheetFormatPr defaultColWidth="9.140625" defaultRowHeight="15"/>
  <cols>
    <col min="1" max="1" width="62.57421875" style="71" customWidth="1"/>
    <col min="2" max="16384" width="9.140625" style="23" customWidth="1"/>
  </cols>
  <sheetData>
    <row r="1" s="20" customFormat="1" ht="15">
      <c r="A1" s="66" t="s">
        <v>217</v>
      </c>
    </row>
    <row r="2" s="62" customFormat="1" ht="15">
      <c r="A2" s="77" t="s">
        <v>329</v>
      </c>
    </row>
    <row r="3" spans="1:2" s="65" customFormat="1" ht="15">
      <c r="A3" s="71" t="s">
        <v>220</v>
      </c>
      <c r="B3" s="78"/>
    </row>
    <row r="4" s="89" customFormat="1" ht="15">
      <c r="A4" s="88" t="s">
        <v>169</v>
      </c>
    </row>
    <row r="5" s="112" customFormat="1" ht="15">
      <c r="A5" s="90" t="s">
        <v>219</v>
      </c>
    </row>
    <row r="6" s="70" customFormat="1" ht="15">
      <c r="A6" s="79" t="s">
        <v>134</v>
      </c>
    </row>
    <row r="7" s="67" customFormat="1" ht="15">
      <c r="A7" s="66" t="s">
        <v>135</v>
      </c>
    </row>
    <row r="8" s="61" customFormat="1" ht="15">
      <c r="A8" s="76" t="s">
        <v>190</v>
      </c>
    </row>
    <row r="9" s="62" customFormat="1" ht="15">
      <c r="A9" s="77" t="s">
        <v>191</v>
      </c>
    </row>
    <row r="10" s="61" customFormat="1" ht="15">
      <c r="A10" s="76" t="s">
        <v>192</v>
      </c>
    </row>
    <row r="11" s="62" customFormat="1" ht="15">
      <c r="A11" s="77" t="s">
        <v>193</v>
      </c>
    </row>
    <row r="12" s="65" customFormat="1" ht="15">
      <c r="A12" s="71" t="s">
        <v>194</v>
      </c>
    </row>
    <row r="13" s="62" customFormat="1" ht="15">
      <c r="A13" s="77" t="s">
        <v>195</v>
      </c>
    </row>
    <row r="14" s="65" customFormat="1" ht="15">
      <c r="A14" s="71" t="s">
        <v>196</v>
      </c>
    </row>
    <row r="15" s="62" customFormat="1" ht="15">
      <c r="A15" s="77" t="s">
        <v>197</v>
      </c>
    </row>
    <row r="16" s="65" customFormat="1" ht="15">
      <c r="A16" s="71" t="s">
        <v>198</v>
      </c>
    </row>
    <row r="17" s="62" customFormat="1" ht="15">
      <c r="A17" s="77" t="s">
        <v>199</v>
      </c>
    </row>
    <row r="18" s="65" customFormat="1" ht="15">
      <c r="A18" s="71" t="s">
        <v>200</v>
      </c>
    </row>
    <row r="19" s="62" customFormat="1" ht="15">
      <c r="A19" s="77" t="s">
        <v>201</v>
      </c>
    </row>
    <row r="20" s="67" customFormat="1" ht="15">
      <c r="A20" s="66" t="s">
        <v>151</v>
      </c>
    </row>
    <row r="21" s="65" customFormat="1" ht="15">
      <c r="A21" s="71" t="s">
        <v>202</v>
      </c>
    </row>
    <row r="22" s="62" customFormat="1" ht="15">
      <c r="A22" s="77" t="s">
        <v>203</v>
      </c>
    </row>
    <row r="23" s="65" customFormat="1" ht="15">
      <c r="A23" s="71" t="s">
        <v>204</v>
      </c>
    </row>
    <row r="24" s="62" customFormat="1" ht="15">
      <c r="A24" s="77" t="s">
        <v>285</v>
      </c>
    </row>
    <row r="25" s="65" customFormat="1" ht="30">
      <c r="A25" s="71" t="s">
        <v>284</v>
      </c>
    </row>
    <row r="26" s="62" customFormat="1" ht="15">
      <c r="A26" s="77" t="s">
        <v>205</v>
      </c>
    </row>
    <row r="27" s="65" customFormat="1" ht="15">
      <c r="A27" s="71" t="s">
        <v>206</v>
      </c>
    </row>
    <row r="28" s="67" customFormat="1" ht="15">
      <c r="A28" s="66" t="s">
        <v>159</v>
      </c>
    </row>
    <row r="29" s="62" customFormat="1" ht="15">
      <c r="A29" s="77" t="s">
        <v>207</v>
      </c>
    </row>
    <row r="30" s="65" customFormat="1" ht="15">
      <c r="A30" s="71" t="s">
        <v>208</v>
      </c>
    </row>
    <row r="31" s="62" customFormat="1" ht="30">
      <c r="A31" s="77" t="s">
        <v>209</v>
      </c>
    </row>
    <row r="32" s="65" customFormat="1" ht="15">
      <c r="A32" s="71" t="s">
        <v>210</v>
      </c>
    </row>
    <row r="33" s="62" customFormat="1" ht="15">
      <c r="A33" s="77" t="s">
        <v>211</v>
      </c>
    </row>
    <row r="34" s="65" customFormat="1" ht="30">
      <c r="A34" s="71" t="s">
        <v>212</v>
      </c>
    </row>
    <row r="35" s="62" customFormat="1" ht="15">
      <c r="A35" s="77" t="s">
        <v>290</v>
      </c>
    </row>
    <row r="36" s="65" customFormat="1" ht="15">
      <c r="A36" s="71" t="s">
        <v>213</v>
      </c>
    </row>
    <row r="37" s="62" customFormat="1" ht="30">
      <c r="A37" s="77" t="s">
        <v>214</v>
      </c>
    </row>
    <row r="38" s="65" customFormat="1" ht="15">
      <c r="A38" s="71" t="s">
        <v>215</v>
      </c>
    </row>
    <row r="39" s="62" customFormat="1" ht="15">
      <c r="A39" s="77" t="s">
        <v>216</v>
      </c>
    </row>
    <row r="40" s="65" customFormat="1" ht="15">
      <c r="A40" s="71" t="s">
        <v>264</v>
      </c>
    </row>
    <row r="41" s="89" customFormat="1" ht="15">
      <c r="A41" s="88" t="s">
        <v>170</v>
      </c>
    </row>
    <row r="42" s="149" customFormat="1" ht="15">
      <c r="A42" s="148" t="s">
        <v>332</v>
      </c>
    </row>
    <row r="43" s="70" customFormat="1" ht="15">
      <c r="A43" s="79" t="s">
        <v>134</v>
      </c>
    </row>
    <row r="44" s="67" customFormat="1" ht="15">
      <c r="A44" s="66" t="s">
        <v>135</v>
      </c>
    </row>
    <row r="45" s="61" customFormat="1" ht="15">
      <c r="A45" s="76" t="s">
        <v>190</v>
      </c>
    </row>
    <row r="46" s="62" customFormat="1" ht="15">
      <c r="A46" s="77" t="s">
        <v>191</v>
      </c>
    </row>
    <row r="47" s="61" customFormat="1" ht="15">
      <c r="A47" s="76" t="s">
        <v>192</v>
      </c>
    </row>
    <row r="48" s="62" customFormat="1" ht="15">
      <c r="A48" s="77" t="s">
        <v>193</v>
      </c>
    </row>
    <row r="49" s="65" customFormat="1" ht="15">
      <c r="A49" s="71" t="s">
        <v>194</v>
      </c>
    </row>
    <row r="50" s="62" customFormat="1" ht="15">
      <c r="A50" s="77" t="s">
        <v>195</v>
      </c>
    </row>
    <row r="51" s="65" customFormat="1" ht="15">
      <c r="A51" s="71" t="s">
        <v>196</v>
      </c>
    </row>
    <row r="52" s="62" customFormat="1" ht="15">
      <c r="A52" s="77" t="s">
        <v>197</v>
      </c>
    </row>
    <row r="53" s="65" customFormat="1" ht="15">
      <c r="A53" s="71" t="s">
        <v>198</v>
      </c>
    </row>
    <row r="54" s="62" customFormat="1" ht="15">
      <c r="A54" s="77" t="s">
        <v>199</v>
      </c>
    </row>
    <row r="55" s="65" customFormat="1" ht="15">
      <c r="A55" s="71" t="s">
        <v>200</v>
      </c>
    </row>
    <row r="56" s="62" customFormat="1" ht="15">
      <c r="A56" s="77" t="s">
        <v>201</v>
      </c>
    </row>
    <row r="57" s="67" customFormat="1" ht="15">
      <c r="A57" s="66" t="s">
        <v>151</v>
      </c>
    </row>
    <row r="58" s="65" customFormat="1" ht="15">
      <c r="A58" s="71" t="s">
        <v>202</v>
      </c>
    </row>
    <row r="59" s="62" customFormat="1" ht="15">
      <c r="A59" s="77" t="s">
        <v>203</v>
      </c>
    </row>
    <row r="60" s="65" customFormat="1" ht="15">
      <c r="A60" s="71" t="s">
        <v>204</v>
      </c>
    </row>
    <row r="61" s="62" customFormat="1" ht="15">
      <c r="A61" s="77" t="s">
        <v>285</v>
      </c>
    </row>
    <row r="62" s="65" customFormat="1" ht="30">
      <c r="A62" s="71" t="s">
        <v>284</v>
      </c>
    </row>
    <row r="63" s="62" customFormat="1" ht="15">
      <c r="A63" s="77" t="s">
        <v>205</v>
      </c>
    </row>
    <row r="64" s="65" customFormat="1" ht="15">
      <c r="A64" s="71" t="s">
        <v>206</v>
      </c>
    </row>
    <row r="65" s="67" customFormat="1" ht="15">
      <c r="A65" s="66" t="s">
        <v>159</v>
      </c>
    </row>
    <row r="66" s="62" customFormat="1" ht="15">
      <c r="A66" s="77" t="s">
        <v>207</v>
      </c>
    </row>
    <row r="67" s="65" customFormat="1" ht="15">
      <c r="A67" s="71" t="s">
        <v>208</v>
      </c>
    </row>
    <row r="68" s="62" customFormat="1" ht="30">
      <c r="A68" s="77" t="s">
        <v>209</v>
      </c>
    </row>
    <row r="69" s="65" customFormat="1" ht="15">
      <c r="A69" s="71" t="s">
        <v>210</v>
      </c>
    </row>
    <row r="70" s="62" customFormat="1" ht="15">
      <c r="A70" s="77" t="s">
        <v>211</v>
      </c>
    </row>
    <row r="71" s="65" customFormat="1" ht="30">
      <c r="A71" s="71" t="s">
        <v>212</v>
      </c>
    </row>
    <row r="72" s="62" customFormat="1" ht="15">
      <c r="A72" s="77" t="s">
        <v>290</v>
      </c>
    </row>
    <row r="73" s="65" customFormat="1" ht="15">
      <c r="A73" s="71" t="s">
        <v>213</v>
      </c>
    </row>
    <row r="74" s="62" customFormat="1" ht="30">
      <c r="A74" s="77" t="s">
        <v>214</v>
      </c>
    </row>
    <row r="75" s="65" customFormat="1" ht="15">
      <c r="A75" s="71" t="s">
        <v>215</v>
      </c>
    </row>
    <row r="76" s="62" customFormat="1" ht="15">
      <c r="A76" s="77" t="s">
        <v>216</v>
      </c>
    </row>
    <row r="77" s="65" customFormat="1" ht="15">
      <c r="A77" s="71" t="s">
        <v>264</v>
      </c>
    </row>
    <row r="78" s="67" customFormat="1" ht="15">
      <c r="A78" s="66" t="s">
        <v>168</v>
      </c>
    </row>
    <row r="79" s="67" customFormat="1" ht="15">
      <c r="A79" s="66" t="s">
        <v>135</v>
      </c>
    </row>
    <row r="80" s="61" customFormat="1" ht="15">
      <c r="A80" s="76" t="s">
        <v>190</v>
      </c>
    </row>
    <row r="81" s="62" customFormat="1" ht="15">
      <c r="A81" s="77" t="s">
        <v>191</v>
      </c>
    </row>
    <row r="82" s="61" customFormat="1" ht="15">
      <c r="A82" s="76" t="s">
        <v>192</v>
      </c>
    </row>
    <row r="83" s="62" customFormat="1" ht="15">
      <c r="A83" s="77" t="s">
        <v>193</v>
      </c>
    </row>
    <row r="84" s="65" customFormat="1" ht="15">
      <c r="A84" s="71" t="s">
        <v>194</v>
      </c>
    </row>
    <row r="85" s="62" customFormat="1" ht="15">
      <c r="A85" s="77" t="s">
        <v>195</v>
      </c>
    </row>
    <row r="86" s="65" customFormat="1" ht="15">
      <c r="A86" s="71" t="s">
        <v>196</v>
      </c>
    </row>
    <row r="87" s="62" customFormat="1" ht="15">
      <c r="A87" s="77" t="s">
        <v>197</v>
      </c>
    </row>
    <row r="88" s="65" customFormat="1" ht="15">
      <c r="A88" s="71" t="s">
        <v>198</v>
      </c>
    </row>
    <row r="89" s="62" customFormat="1" ht="15">
      <c r="A89" s="77" t="s">
        <v>199</v>
      </c>
    </row>
    <row r="90" s="65" customFormat="1" ht="15">
      <c r="A90" s="71" t="s">
        <v>200</v>
      </c>
    </row>
    <row r="91" s="62" customFormat="1" ht="15">
      <c r="A91" s="77" t="s">
        <v>201</v>
      </c>
    </row>
    <row r="92" s="67" customFormat="1" ht="15">
      <c r="A92" s="66" t="s">
        <v>151</v>
      </c>
    </row>
    <row r="93" s="65" customFormat="1" ht="15">
      <c r="A93" s="71" t="s">
        <v>202</v>
      </c>
    </row>
    <row r="94" s="62" customFormat="1" ht="15">
      <c r="A94" s="77" t="s">
        <v>203</v>
      </c>
    </row>
    <row r="95" s="65" customFormat="1" ht="15">
      <c r="A95" s="71" t="s">
        <v>204</v>
      </c>
    </row>
    <row r="96" s="62" customFormat="1" ht="15">
      <c r="A96" s="77" t="s">
        <v>285</v>
      </c>
    </row>
    <row r="97" s="65" customFormat="1" ht="30">
      <c r="A97" s="71" t="s">
        <v>284</v>
      </c>
    </row>
    <row r="98" s="62" customFormat="1" ht="15">
      <c r="A98" s="77" t="s">
        <v>205</v>
      </c>
    </row>
    <row r="99" s="65" customFormat="1" ht="15">
      <c r="A99" s="71" t="s">
        <v>206</v>
      </c>
    </row>
    <row r="100" s="67" customFormat="1" ht="15">
      <c r="A100" s="66" t="s">
        <v>159</v>
      </c>
    </row>
    <row r="101" s="62" customFormat="1" ht="15">
      <c r="A101" s="77" t="s">
        <v>207</v>
      </c>
    </row>
    <row r="102" s="65" customFormat="1" ht="15">
      <c r="A102" s="71" t="s">
        <v>208</v>
      </c>
    </row>
    <row r="103" s="62" customFormat="1" ht="30">
      <c r="A103" s="77" t="s">
        <v>209</v>
      </c>
    </row>
    <row r="104" s="65" customFormat="1" ht="15">
      <c r="A104" s="71" t="s">
        <v>210</v>
      </c>
    </row>
    <row r="105" s="62" customFormat="1" ht="15">
      <c r="A105" s="77" t="s">
        <v>211</v>
      </c>
    </row>
    <row r="106" s="65" customFormat="1" ht="30">
      <c r="A106" s="71" t="s">
        <v>212</v>
      </c>
    </row>
    <row r="107" s="62" customFormat="1" ht="15">
      <c r="A107" s="77" t="s">
        <v>290</v>
      </c>
    </row>
    <row r="108" s="65" customFormat="1" ht="15">
      <c r="A108" s="71" t="s">
        <v>213</v>
      </c>
    </row>
    <row r="109" s="62" customFormat="1" ht="30">
      <c r="A109" s="77" t="s">
        <v>214</v>
      </c>
    </row>
    <row r="110" s="65" customFormat="1" ht="15">
      <c r="A110" s="71" t="s">
        <v>215</v>
      </c>
    </row>
    <row r="111" s="62" customFormat="1" ht="15">
      <c r="A111" s="77" t="s">
        <v>216</v>
      </c>
    </row>
    <row r="112" s="65" customFormat="1" ht="15">
      <c r="A112" s="71" t="s">
        <v>264</v>
      </c>
    </row>
    <row r="113" s="130" customFormat="1" ht="15"/>
    <row r="114" s="24" customFormat="1" ht="15">
      <c r="A114" s="66" t="str">
        <f>Instructions!A2</f>
        <v>Ver 2.2 (07-01-2013)</v>
      </c>
    </row>
    <row r="115" ht="15"/>
    <row r="116" ht="15" hidden="1"/>
    <row r="117" spans="1:255" s="27" customFormat="1" ht="15" hidden="1">
      <c r="A117" s="73" t="s">
        <v>182</v>
      </c>
      <c r="B117" s="27">
        <f>COUNT(B8:B40)</f>
        <v>0</v>
      </c>
      <c r="C117" s="27">
        <f aca="true" t="shared" si="0" ref="C117:BN117">COUNT(C8:C40)</f>
        <v>0</v>
      </c>
      <c r="D117" s="27">
        <f t="shared" si="0"/>
        <v>0</v>
      </c>
      <c r="E117" s="27">
        <f t="shared" si="0"/>
        <v>0</v>
      </c>
      <c r="F117" s="27">
        <f t="shared" si="0"/>
        <v>0</v>
      </c>
      <c r="G117" s="27">
        <f t="shared" si="0"/>
        <v>0</v>
      </c>
      <c r="H117" s="27">
        <f t="shared" si="0"/>
        <v>0</v>
      </c>
      <c r="I117" s="27">
        <f t="shared" si="0"/>
        <v>0</v>
      </c>
      <c r="J117" s="27">
        <f t="shared" si="0"/>
        <v>0</v>
      </c>
      <c r="K117" s="27">
        <f t="shared" si="0"/>
        <v>0</v>
      </c>
      <c r="L117" s="27">
        <f t="shared" si="0"/>
        <v>0</v>
      </c>
      <c r="M117" s="27">
        <f t="shared" si="0"/>
        <v>0</v>
      </c>
      <c r="N117" s="27">
        <f t="shared" si="0"/>
        <v>0</v>
      </c>
      <c r="O117" s="27">
        <f t="shared" si="0"/>
        <v>0</v>
      </c>
      <c r="P117" s="27">
        <f t="shared" si="0"/>
        <v>0</v>
      </c>
      <c r="Q117" s="27">
        <f t="shared" si="0"/>
        <v>0</v>
      </c>
      <c r="R117" s="27">
        <f t="shared" si="0"/>
        <v>0</v>
      </c>
      <c r="S117" s="27">
        <f t="shared" si="0"/>
        <v>0</v>
      </c>
      <c r="T117" s="27">
        <f t="shared" si="0"/>
        <v>0</v>
      </c>
      <c r="U117" s="27">
        <f t="shared" si="0"/>
        <v>0</v>
      </c>
      <c r="V117" s="27">
        <f t="shared" si="0"/>
        <v>0</v>
      </c>
      <c r="W117" s="27">
        <f t="shared" si="0"/>
        <v>0</v>
      </c>
      <c r="X117" s="27">
        <f t="shared" si="0"/>
        <v>0</v>
      </c>
      <c r="Y117" s="27">
        <f t="shared" si="0"/>
        <v>0</v>
      </c>
      <c r="Z117" s="27">
        <f t="shared" si="0"/>
        <v>0</v>
      </c>
      <c r="AA117" s="27">
        <f t="shared" si="0"/>
        <v>0</v>
      </c>
      <c r="AB117" s="27">
        <f t="shared" si="0"/>
        <v>0</v>
      </c>
      <c r="AC117" s="27">
        <f t="shared" si="0"/>
        <v>0</v>
      </c>
      <c r="AD117" s="27">
        <f t="shared" si="0"/>
        <v>0</v>
      </c>
      <c r="AE117" s="27">
        <f t="shared" si="0"/>
        <v>0</v>
      </c>
      <c r="AF117" s="27">
        <f t="shared" si="0"/>
        <v>0</v>
      </c>
      <c r="AG117" s="27">
        <f t="shared" si="0"/>
        <v>0</v>
      </c>
      <c r="AH117" s="27">
        <f t="shared" si="0"/>
        <v>0</v>
      </c>
      <c r="AI117" s="27">
        <f t="shared" si="0"/>
        <v>0</v>
      </c>
      <c r="AJ117" s="27">
        <f t="shared" si="0"/>
        <v>0</v>
      </c>
      <c r="AK117" s="27">
        <f t="shared" si="0"/>
        <v>0</v>
      </c>
      <c r="AL117" s="27">
        <f t="shared" si="0"/>
        <v>0</v>
      </c>
      <c r="AM117" s="27">
        <f t="shared" si="0"/>
        <v>0</v>
      </c>
      <c r="AN117" s="27">
        <f t="shared" si="0"/>
        <v>0</v>
      </c>
      <c r="AO117" s="27">
        <f t="shared" si="0"/>
        <v>0</v>
      </c>
      <c r="AP117" s="27">
        <f t="shared" si="0"/>
        <v>0</v>
      </c>
      <c r="AQ117" s="27">
        <f t="shared" si="0"/>
        <v>0</v>
      </c>
      <c r="AR117" s="27">
        <f t="shared" si="0"/>
        <v>0</v>
      </c>
      <c r="AS117" s="27">
        <f t="shared" si="0"/>
        <v>0</v>
      </c>
      <c r="AT117" s="27">
        <f t="shared" si="0"/>
        <v>0</v>
      </c>
      <c r="AU117" s="27">
        <f t="shared" si="0"/>
        <v>0</v>
      </c>
      <c r="AV117" s="27">
        <f t="shared" si="0"/>
        <v>0</v>
      </c>
      <c r="AW117" s="27">
        <f t="shared" si="0"/>
        <v>0</v>
      </c>
      <c r="AX117" s="27">
        <f t="shared" si="0"/>
        <v>0</v>
      </c>
      <c r="AY117" s="27">
        <f t="shared" si="0"/>
        <v>0</v>
      </c>
      <c r="AZ117" s="27">
        <f t="shared" si="0"/>
        <v>0</v>
      </c>
      <c r="BA117" s="27">
        <f t="shared" si="0"/>
        <v>0</v>
      </c>
      <c r="BB117" s="27">
        <f t="shared" si="0"/>
        <v>0</v>
      </c>
      <c r="BC117" s="27">
        <f t="shared" si="0"/>
        <v>0</v>
      </c>
      <c r="BD117" s="27">
        <f t="shared" si="0"/>
        <v>0</v>
      </c>
      <c r="BE117" s="27">
        <f t="shared" si="0"/>
        <v>0</v>
      </c>
      <c r="BF117" s="27">
        <f t="shared" si="0"/>
        <v>0</v>
      </c>
      <c r="BG117" s="27">
        <f t="shared" si="0"/>
        <v>0</v>
      </c>
      <c r="BH117" s="27">
        <f t="shared" si="0"/>
        <v>0</v>
      </c>
      <c r="BI117" s="27">
        <f t="shared" si="0"/>
        <v>0</v>
      </c>
      <c r="BJ117" s="27">
        <f t="shared" si="0"/>
        <v>0</v>
      </c>
      <c r="BK117" s="27">
        <f t="shared" si="0"/>
        <v>0</v>
      </c>
      <c r="BL117" s="27">
        <f t="shared" si="0"/>
        <v>0</v>
      </c>
      <c r="BM117" s="27">
        <f t="shared" si="0"/>
        <v>0</v>
      </c>
      <c r="BN117" s="27">
        <f t="shared" si="0"/>
        <v>0</v>
      </c>
      <c r="BO117" s="27">
        <f aca="true" t="shared" si="1" ref="BO117:DZ117">COUNT(BO8:BO40)</f>
        <v>0</v>
      </c>
      <c r="BP117" s="27">
        <f t="shared" si="1"/>
        <v>0</v>
      </c>
      <c r="BQ117" s="27">
        <f t="shared" si="1"/>
        <v>0</v>
      </c>
      <c r="BR117" s="27">
        <f t="shared" si="1"/>
        <v>0</v>
      </c>
      <c r="BS117" s="27">
        <f t="shared" si="1"/>
        <v>0</v>
      </c>
      <c r="BT117" s="27">
        <f t="shared" si="1"/>
        <v>0</v>
      </c>
      <c r="BU117" s="27">
        <f t="shared" si="1"/>
        <v>0</v>
      </c>
      <c r="BV117" s="27">
        <f t="shared" si="1"/>
        <v>0</v>
      </c>
      <c r="BW117" s="27">
        <f t="shared" si="1"/>
        <v>0</v>
      </c>
      <c r="BX117" s="27">
        <f t="shared" si="1"/>
        <v>0</v>
      </c>
      <c r="BY117" s="27">
        <f t="shared" si="1"/>
        <v>0</v>
      </c>
      <c r="BZ117" s="27">
        <f t="shared" si="1"/>
        <v>0</v>
      </c>
      <c r="CA117" s="27">
        <f t="shared" si="1"/>
        <v>0</v>
      </c>
      <c r="CB117" s="27">
        <f t="shared" si="1"/>
        <v>0</v>
      </c>
      <c r="CC117" s="27">
        <f t="shared" si="1"/>
        <v>0</v>
      </c>
      <c r="CD117" s="27">
        <f t="shared" si="1"/>
        <v>0</v>
      </c>
      <c r="CE117" s="27">
        <f t="shared" si="1"/>
        <v>0</v>
      </c>
      <c r="CF117" s="27">
        <f t="shared" si="1"/>
        <v>0</v>
      </c>
      <c r="CG117" s="27">
        <f t="shared" si="1"/>
        <v>0</v>
      </c>
      <c r="CH117" s="27">
        <f t="shared" si="1"/>
        <v>0</v>
      </c>
      <c r="CI117" s="27">
        <f t="shared" si="1"/>
        <v>0</v>
      </c>
      <c r="CJ117" s="27">
        <f t="shared" si="1"/>
        <v>0</v>
      </c>
      <c r="CK117" s="27">
        <f t="shared" si="1"/>
        <v>0</v>
      </c>
      <c r="CL117" s="27">
        <f t="shared" si="1"/>
        <v>0</v>
      </c>
      <c r="CM117" s="27">
        <f t="shared" si="1"/>
        <v>0</v>
      </c>
      <c r="CN117" s="27">
        <f t="shared" si="1"/>
        <v>0</v>
      </c>
      <c r="CO117" s="27">
        <f t="shared" si="1"/>
        <v>0</v>
      </c>
      <c r="CP117" s="27">
        <f t="shared" si="1"/>
        <v>0</v>
      </c>
      <c r="CQ117" s="27">
        <f t="shared" si="1"/>
        <v>0</v>
      </c>
      <c r="CR117" s="27">
        <f t="shared" si="1"/>
        <v>0</v>
      </c>
      <c r="CS117" s="27">
        <f t="shared" si="1"/>
        <v>0</v>
      </c>
      <c r="CT117" s="27">
        <f t="shared" si="1"/>
        <v>0</v>
      </c>
      <c r="CU117" s="27">
        <f t="shared" si="1"/>
        <v>0</v>
      </c>
      <c r="CV117" s="27">
        <f t="shared" si="1"/>
        <v>0</v>
      </c>
      <c r="CW117" s="27">
        <f t="shared" si="1"/>
        <v>0</v>
      </c>
      <c r="CX117" s="27">
        <f t="shared" si="1"/>
        <v>0</v>
      </c>
      <c r="CY117" s="27">
        <f t="shared" si="1"/>
        <v>0</v>
      </c>
      <c r="CZ117" s="27">
        <f t="shared" si="1"/>
        <v>0</v>
      </c>
      <c r="DA117" s="27">
        <f t="shared" si="1"/>
        <v>0</v>
      </c>
      <c r="DB117" s="27">
        <f t="shared" si="1"/>
        <v>0</v>
      </c>
      <c r="DC117" s="27">
        <f t="shared" si="1"/>
        <v>0</v>
      </c>
      <c r="DD117" s="27">
        <f t="shared" si="1"/>
        <v>0</v>
      </c>
      <c r="DE117" s="27">
        <f t="shared" si="1"/>
        <v>0</v>
      </c>
      <c r="DF117" s="27">
        <f t="shared" si="1"/>
        <v>0</v>
      </c>
      <c r="DG117" s="27">
        <f t="shared" si="1"/>
        <v>0</v>
      </c>
      <c r="DH117" s="27">
        <f t="shared" si="1"/>
        <v>0</v>
      </c>
      <c r="DI117" s="27">
        <f t="shared" si="1"/>
        <v>0</v>
      </c>
      <c r="DJ117" s="27">
        <f t="shared" si="1"/>
        <v>0</v>
      </c>
      <c r="DK117" s="27">
        <f t="shared" si="1"/>
        <v>0</v>
      </c>
      <c r="DL117" s="27">
        <f t="shared" si="1"/>
        <v>0</v>
      </c>
      <c r="DM117" s="27">
        <f t="shared" si="1"/>
        <v>0</v>
      </c>
      <c r="DN117" s="27">
        <f t="shared" si="1"/>
        <v>0</v>
      </c>
      <c r="DO117" s="27">
        <f t="shared" si="1"/>
        <v>0</v>
      </c>
      <c r="DP117" s="27">
        <f t="shared" si="1"/>
        <v>0</v>
      </c>
      <c r="DQ117" s="27">
        <f t="shared" si="1"/>
        <v>0</v>
      </c>
      <c r="DR117" s="27">
        <f t="shared" si="1"/>
        <v>0</v>
      </c>
      <c r="DS117" s="27">
        <f t="shared" si="1"/>
        <v>0</v>
      </c>
      <c r="DT117" s="27">
        <f t="shared" si="1"/>
        <v>0</v>
      </c>
      <c r="DU117" s="27">
        <f t="shared" si="1"/>
        <v>0</v>
      </c>
      <c r="DV117" s="27">
        <f t="shared" si="1"/>
        <v>0</v>
      </c>
      <c r="DW117" s="27">
        <f t="shared" si="1"/>
        <v>0</v>
      </c>
      <c r="DX117" s="27">
        <f t="shared" si="1"/>
        <v>0</v>
      </c>
      <c r="DY117" s="27">
        <f t="shared" si="1"/>
        <v>0</v>
      </c>
      <c r="DZ117" s="27">
        <f t="shared" si="1"/>
        <v>0</v>
      </c>
      <c r="EA117" s="27">
        <f aca="true" t="shared" si="2" ref="EA117:GL117">COUNT(EA8:EA40)</f>
        <v>0</v>
      </c>
      <c r="EB117" s="27">
        <f t="shared" si="2"/>
        <v>0</v>
      </c>
      <c r="EC117" s="27">
        <f t="shared" si="2"/>
        <v>0</v>
      </c>
      <c r="ED117" s="27">
        <f t="shared" si="2"/>
        <v>0</v>
      </c>
      <c r="EE117" s="27">
        <f t="shared" si="2"/>
        <v>0</v>
      </c>
      <c r="EF117" s="27">
        <f t="shared" si="2"/>
        <v>0</v>
      </c>
      <c r="EG117" s="27">
        <f t="shared" si="2"/>
        <v>0</v>
      </c>
      <c r="EH117" s="27">
        <f t="shared" si="2"/>
        <v>0</v>
      </c>
      <c r="EI117" s="27">
        <f t="shared" si="2"/>
        <v>0</v>
      </c>
      <c r="EJ117" s="27">
        <f t="shared" si="2"/>
        <v>0</v>
      </c>
      <c r="EK117" s="27">
        <f t="shared" si="2"/>
        <v>0</v>
      </c>
      <c r="EL117" s="27">
        <f t="shared" si="2"/>
        <v>0</v>
      </c>
      <c r="EM117" s="27">
        <f t="shared" si="2"/>
        <v>0</v>
      </c>
      <c r="EN117" s="27">
        <f t="shared" si="2"/>
        <v>0</v>
      </c>
      <c r="EO117" s="27">
        <f t="shared" si="2"/>
        <v>0</v>
      </c>
      <c r="EP117" s="27">
        <f t="shared" si="2"/>
        <v>0</v>
      </c>
      <c r="EQ117" s="27">
        <f t="shared" si="2"/>
        <v>0</v>
      </c>
      <c r="ER117" s="27">
        <f t="shared" si="2"/>
        <v>0</v>
      </c>
      <c r="ES117" s="27">
        <f t="shared" si="2"/>
        <v>0</v>
      </c>
      <c r="ET117" s="27">
        <f t="shared" si="2"/>
        <v>0</v>
      </c>
      <c r="EU117" s="27">
        <f t="shared" si="2"/>
        <v>0</v>
      </c>
      <c r="EV117" s="27">
        <f t="shared" si="2"/>
        <v>0</v>
      </c>
      <c r="EW117" s="27">
        <f t="shared" si="2"/>
        <v>0</v>
      </c>
      <c r="EX117" s="27">
        <f t="shared" si="2"/>
        <v>0</v>
      </c>
      <c r="EY117" s="27">
        <f t="shared" si="2"/>
        <v>0</v>
      </c>
      <c r="EZ117" s="27">
        <f t="shared" si="2"/>
        <v>0</v>
      </c>
      <c r="FA117" s="27">
        <f t="shared" si="2"/>
        <v>0</v>
      </c>
      <c r="FB117" s="27">
        <f t="shared" si="2"/>
        <v>0</v>
      </c>
      <c r="FC117" s="27">
        <f t="shared" si="2"/>
        <v>0</v>
      </c>
      <c r="FD117" s="27">
        <f t="shared" si="2"/>
        <v>0</v>
      </c>
      <c r="FE117" s="27">
        <f t="shared" si="2"/>
        <v>0</v>
      </c>
      <c r="FF117" s="27">
        <f t="shared" si="2"/>
        <v>0</v>
      </c>
      <c r="FG117" s="27">
        <f t="shared" si="2"/>
        <v>0</v>
      </c>
      <c r="FH117" s="27">
        <f t="shared" si="2"/>
        <v>0</v>
      </c>
      <c r="FI117" s="27">
        <f t="shared" si="2"/>
        <v>0</v>
      </c>
      <c r="FJ117" s="27">
        <f t="shared" si="2"/>
        <v>0</v>
      </c>
      <c r="FK117" s="27">
        <f t="shared" si="2"/>
        <v>0</v>
      </c>
      <c r="FL117" s="27">
        <f t="shared" si="2"/>
        <v>0</v>
      </c>
      <c r="FM117" s="27">
        <f t="shared" si="2"/>
        <v>0</v>
      </c>
      <c r="FN117" s="27">
        <f t="shared" si="2"/>
        <v>0</v>
      </c>
      <c r="FO117" s="27">
        <f t="shared" si="2"/>
        <v>0</v>
      </c>
      <c r="FP117" s="27">
        <f t="shared" si="2"/>
        <v>0</v>
      </c>
      <c r="FQ117" s="27">
        <f t="shared" si="2"/>
        <v>0</v>
      </c>
      <c r="FR117" s="27">
        <f t="shared" si="2"/>
        <v>0</v>
      </c>
      <c r="FS117" s="27">
        <f t="shared" si="2"/>
        <v>0</v>
      </c>
      <c r="FT117" s="27">
        <f t="shared" si="2"/>
        <v>0</v>
      </c>
      <c r="FU117" s="27">
        <f t="shared" si="2"/>
        <v>0</v>
      </c>
      <c r="FV117" s="27">
        <f t="shared" si="2"/>
        <v>0</v>
      </c>
      <c r="FW117" s="27">
        <f t="shared" si="2"/>
        <v>0</v>
      </c>
      <c r="FX117" s="27">
        <f t="shared" si="2"/>
        <v>0</v>
      </c>
      <c r="FY117" s="27">
        <f t="shared" si="2"/>
        <v>0</v>
      </c>
      <c r="FZ117" s="27">
        <f t="shared" si="2"/>
        <v>0</v>
      </c>
      <c r="GA117" s="27">
        <f t="shared" si="2"/>
        <v>0</v>
      </c>
      <c r="GB117" s="27">
        <f t="shared" si="2"/>
        <v>0</v>
      </c>
      <c r="GC117" s="27">
        <f t="shared" si="2"/>
        <v>0</v>
      </c>
      <c r="GD117" s="27">
        <f t="shared" si="2"/>
        <v>0</v>
      </c>
      <c r="GE117" s="27">
        <f t="shared" si="2"/>
        <v>0</v>
      </c>
      <c r="GF117" s="27">
        <f t="shared" si="2"/>
        <v>0</v>
      </c>
      <c r="GG117" s="27">
        <f t="shared" si="2"/>
        <v>0</v>
      </c>
      <c r="GH117" s="27">
        <f t="shared" si="2"/>
        <v>0</v>
      </c>
      <c r="GI117" s="27">
        <f t="shared" si="2"/>
        <v>0</v>
      </c>
      <c r="GJ117" s="27">
        <f t="shared" si="2"/>
        <v>0</v>
      </c>
      <c r="GK117" s="27">
        <f t="shared" si="2"/>
        <v>0</v>
      </c>
      <c r="GL117" s="27">
        <f t="shared" si="2"/>
        <v>0</v>
      </c>
      <c r="GM117" s="27">
        <f aca="true" t="shared" si="3" ref="GM117:IU117">COUNT(GM8:GM40)</f>
        <v>0</v>
      </c>
      <c r="GN117" s="27">
        <f t="shared" si="3"/>
        <v>0</v>
      </c>
      <c r="GO117" s="27">
        <f t="shared" si="3"/>
        <v>0</v>
      </c>
      <c r="GP117" s="27">
        <f t="shared" si="3"/>
        <v>0</v>
      </c>
      <c r="GQ117" s="27">
        <f t="shared" si="3"/>
        <v>0</v>
      </c>
      <c r="GR117" s="27">
        <f t="shared" si="3"/>
        <v>0</v>
      </c>
      <c r="GS117" s="27">
        <f t="shared" si="3"/>
        <v>0</v>
      </c>
      <c r="GT117" s="27">
        <f t="shared" si="3"/>
        <v>0</v>
      </c>
      <c r="GU117" s="27">
        <f t="shared" si="3"/>
        <v>0</v>
      </c>
      <c r="GV117" s="27">
        <f t="shared" si="3"/>
        <v>0</v>
      </c>
      <c r="GW117" s="27">
        <f t="shared" si="3"/>
        <v>0</v>
      </c>
      <c r="GX117" s="27">
        <f t="shared" si="3"/>
        <v>0</v>
      </c>
      <c r="GY117" s="27">
        <f t="shared" si="3"/>
        <v>0</v>
      </c>
      <c r="GZ117" s="27">
        <f t="shared" si="3"/>
        <v>0</v>
      </c>
      <c r="HA117" s="27">
        <f t="shared" si="3"/>
        <v>0</v>
      </c>
      <c r="HB117" s="27">
        <f t="shared" si="3"/>
        <v>0</v>
      </c>
      <c r="HC117" s="27">
        <f t="shared" si="3"/>
        <v>0</v>
      </c>
      <c r="HD117" s="27">
        <f t="shared" si="3"/>
        <v>0</v>
      </c>
      <c r="HE117" s="27">
        <f t="shared" si="3"/>
        <v>0</v>
      </c>
      <c r="HF117" s="27">
        <f t="shared" si="3"/>
        <v>0</v>
      </c>
      <c r="HG117" s="27">
        <f t="shared" si="3"/>
        <v>0</v>
      </c>
      <c r="HH117" s="27">
        <f t="shared" si="3"/>
        <v>0</v>
      </c>
      <c r="HI117" s="27">
        <f t="shared" si="3"/>
        <v>0</v>
      </c>
      <c r="HJ117" s="27">
        <f t="shared" si="3"/>
        <v>0</v>
      </c>
      <c r="HK117" s="27">
        <f t="shared" si="3"/>
        <v>0</v>
      </c>
      <c r="HL117" s="27">
        <f t="shared" si="3"/>
        <v>0</v>
      </c>
      <c r="HM117" s="27">
        <f t="shared" si="3"/>
        <v>0</v>
      </c>
      <c r="HN117" s="27">
        <f t="shared" si="3"/>
        <v>0</v>
      </c>
      <c r="HO117" s="27">
        <f t="shared" si="3"/>
        <v>0</v>
      </c>
      <c r="HP117" s="27">
        <f t="shared" si="3"/>
        <v>0</v>
      </c>
      <c r="HQ117" s="27">
        <f t="shared" si="3"/>
        <v>0</v>
      </c>
      <c r="HR117" s="27">
        <f t="shared" si="3"/>
        <v>0</v>
      </c>
      <c r="HS117" s="27">
        <f t="shared" si="3"/>
        <v>0</v>
      </c>
      <c r="HT117" s="27">
        <f t="shared" si="3"/>
        <v>0</v>
      </c>
      <c r="HU117" s="27">
        <f t="shared" si="3"/>
        <v>0</v>
      </c>
      <c r="HV117" s="27">
        <f t="shared" si="3"/>
        <v>0</v>
      </c>
      <c r="HW117" s="27">
        <f t="shared" si="3"/>
        <v>0</v>
      </c>
      <c r="HX117" s="27">
        <f t="shared" si="3"/>
        <v>0</v>
      </c>
      <c r="HY117" s="27">
        <f t="shared" si="3"/>
        <v>0</v>
      </c>
      <c r="HZ117" s="27">
        <f t="shared" si="3"/>
        <v>0</v>
      </c>
      <c r="IA117" s="27">
        <f t="shared" si="3"/>
        <v>0</v>
      </c>
      <c r="IB117" s="27">
        <f t="shared" si="3"/>
        <v>0</v>
      </c>
      <c r="IC117" s="27">
        <f t="shared" si="3"/>
        <v>0</v>
      </c>
      <c r="ID117" s="27">
        <f t="shared" si="3"/>
        <v>0</v>
      </c>
      <c r="IE117" s="27">
        <f t="shared" si="3"/>
        <v>0</v>
      </c>
      <c r="IF117" s="27">
        <f t="shared" si="3"/>
        <v>0</v>
      </c>
      <c r="IG117" s="27">
        <f t="shared" si="3"/>
        <v>0</v>
      </c>
      <c r="IH117" s="27">
        <f t="shared" si="3"/>
        <v>0</v>
      </c>
      <c r="II117" s="27">
        <f t="shared" si="3"/>
        <v>0</v>
      </c>
      <c r="IJ117" s="27">
        <f t="shared" si="3"/>
        <v>0</v>
      </c>
      <c r="IK117" s="27">
        <f t="shared" si="3"/>
        <v>0</v>
      </c>
      <c r="IL117" s="27">
        <f t="shared" si="3"/>
        <v>0</v>
      </c>
      <c r="IM117" s="27">
        <f t="shared" si="3"/>
        <v>0</v>
      </c>
      <c r="IN117" s="27">
        <f t="shared" si="3"/>
        <v>0</v>
      </c>
      <c r="IO117" s="27">
        <f t="shared" si="3"/>
        <v>0</v>
      </c>
      <c r="IP117" s="27">
        <f t="shared" si="3"/>
        <v>0</v>
      </c>
      <c r="IQ117" s="27">
        <f t="shared" si="3"/>
        <v>0</v>
      </c>
      <c r="IR117" s="27">
        <f t="shared" si="3"/>
        <v>0</v>
      </c>
      <c r="IS117" s="27">
        <f t="shared" si="3"/>
        <v>0</v>
      </c>
      <c r="IT117" s="27">
        <f t="shared" si="3"/>
        <v>0</v>
      </c>
      <c r="IU117" s="27">
        <f t="shared" si="3"/>
        <v>0</v>
      </c>
    </row>
    <row r="118" spans="1:255" s="27" customFormat="1" ht="15" hidden="1">
      <c r="A118" s="73" t="s">
        <v>183</v>
      </c>
      <c r="B118" s="27">
        <f>COUNT(B45:B77)</f>
        <v>0</v>
      </c>
      <c r="C118" s="27">
        <f aca="true" t="shared" si="4" ref="C118:BN118">COUNT(C45:C77)</f>
        <v>0</v>
      </c>
      <c r="D118" s="27">
        <f t="shared" si="4"/>
        <v>0</v>
      </c>
      <c r="E118" s="27">
        <f t="shared" si="4"/>
        <v>0</v>
      </c>
      <c r="F118" s="27">
        <f t="shared" si="4"/>
        <v>0</v>
      </c>
      <c r="G118" s="27">
        <f t="shared" si="4"/>
        <v>0</v>
      </c>
      <c r="H118" s="27">
        <f t="shared" si="4"/>
        <v>0</v>
      </c>
      <c r="I118" s="27">
        <f t="shared" si="4"/>
        <v>0</v>
      </c>
      <c r="J118" s="27">
        <f t="shared" si="4"/>
        <v>0</v>
      </c>
      <c r="K118" s="27">
        <f t="shared" si="4"/>
        <v>0</v>
      </c>
      <c r="L118" s="27">
        <f t="shared" si="4"/>
        <v>0</v>
      </c>
      <c r="M118" s="27">
        <f t="shared" si="4"/>
        <v>0</v>
      </c>
      <c r="N118" s="27">
        <f t="shared" si="4"/>
        <v>0</v>
      </c>
      <c r="O118" s="27">
        <f t="shared" si="4"/>
        <v>0</v>
      </c>
      <c r="P118" s="27">
        <f t="shared" si="4"/>
        <v>0</v>
      </c>
      <c r="Q118" s="27">
        <f t="shared" si="4"/>
        <v>0</v>
      </c>
      <c r="R118" s="27">
        <f t="shared" si="4"/>
        <v>0</v>
      </c>
      <c r="S118" s="27">
        <f t="shared" si="4"/>
        <v>0</v>
      </c>
      <c r="T118" s="27">
        <f t="shared" si="4"/>
        <v>0</v>
      </c>
      <c r="U118" s="27">
        <f t="shared" si="4"/>
        <v>0</v>
      </c>
      <c r="V118" s="27">
        <f t="shared" si="4"/>
        <v>0</v>
      </c>
      <c r="W118" s="27">
        <f t="shared" si="4"/>
        <v>0</v>
      </c>
      <c r="X118" s="27">
        <f t="shared" si="4"/>
        <v>0</v>
      </c>
      <c r="Y118" s="27">
        <f t="shared" si="4"/>
        <v>0</v>
      </c>
      <c r="Z118" s="27">
        <f t="shared" si="4"/>
        <v>0</v>
      </c>
      <c r="AA118" s="27">
        <f t="shared" si="4"/>
        <v>0</v>
      </c>
      <c r="AB118" s="27">
        <f t="shared" si="4"/>
        <v>0</v>
      </c>
      <c r="AC118" s="27">
        <f t="shared" si="4"/>
        <v>0</v>
      </c>
      <c r="AD118" s="27">
        <f t="shared" si="4"/>
        <v>0</v>
      </c>
      <c r="AE118" s="27">
        <f t="shared" si="4"/>
        <v>0</v>
      </c>
      <c r="AF118" s="27">
        <f t="shared" si="4"/>
        <v>0</v>
      </c>
      <c r="AG118" s="27">
        <f t="shared" si="4"/>
        <v>0</v>
      </c>
      <c r="AH118" s="27">
        <f t="shared" si="4"/>
        <v>0</v>
      </c>
      <c r="AI118" s="27">
        <f t="shared" si="4"/>
        <v>0</v>
      </c>
      <c r="AJ118" s="27">
        <f t="shared" si="4"/>
        <v>0</v>
      </c>
      <c r="AK118" s="27">
        <f t="shared" si="4"/>
        <v>0</v>
      </c>
      <c r="AL118" s="27">
        <f t="shared" si="4"/>
        <v>0</v>
      </c>
      <c r="AM118" s="27">
        <f t="shared" si="4"/>
        <v>0</v>
      </c>
      <c r="AN118" s="27">
        <f t="shared" si="4"/>
        <v>0</v>
      </c>
      <c r="AO118" s="27">
        <f t="shared" si="4"/>
        <v>0</v>
      </c>
      <c r="AP118" s="27">
        <f t="shared" si="4"/>
        <v>0</v>
      </c>
      <c r="AQ118" s="27">
        <f t="shared" si="4"/>
        <v>0</v>
      </c>
      <c r="AR118" s="27">
        <f t="shared" si="4"/>
        <v>0</v>
      </c>
      <c r="AS118" s="27">
        <f t="shared" si="4"/>
        <v>0</v>
      </c>
      <c r="AT118" s="27">
        <f t="shared" si="4"/>
        <v>0</v>
      </c>
      <c r="AU118" s="27">
        <f t="shared" si="4"/>
        <v>0</v>
      </c>
      <c r="AV118" s="27">
        <f t="shared" si="4"/>
        <v>0</v>
      </c>
      <c r="AW118" s="27">
        <f t="shared" si="4"/>
        <v>0</v>
      </c>
      <c r="AX118" s="27">
        <f t="shared" si="4"/>
        <v>0</v>
      </c>
      <c r="AY118" s="27">
        <f t="shared" si="4"/>
        <v>0</v>
      </c>
      <c r="AZ118" s="27">
        <f t="shared" si="4"/>
        <v>0</v>
      </c>
      <c r="BA118" s="27">
        <f t="shared" si="4"/>
        <v>0</v>
      </c>
      <c r="BB118" s="27">
        <f t="shared" si="4"/>
        <v>0</v>
      </c>
      <c r="BC118" s="27">
        <f t="shared" si="4"/>
        <v>0</v>
      </c>
      <c r="BD118" s="27">
        <f t="shared" si="4"/>
        <v>0</v>
      </c>
      <c r="BE118" s="27">
        <f t="shared" si="4"/>
        <v>0</v>
      </c>
      <c r="BF118" s="27">
        <f t="shared" si="4"/>
        <v>0</v>
      </c>
      <c r="BG118" s="27">
        <f t="shared" si="4"/>
        <v>0</v>
      </c>
      <c r="BH118" s="27">
        <f t="shared" si="4"/>
        <v>0</v>
      </c>
      <c r="BI118" s="27">
        <f t="shared" si="4"/>
        <v>0</v>
      </c>
      <c r="BJ118" s="27">
        <f t="shared" si="4"/>
        <v>0</v>
      </c>
      <c r="BK118" s="27">
        <f t="shared" si="4"/>
        <v>0</v>
      </c>
      <c r="BL118" s="27">
        <f t="shared" si="4"/>
        <v>0</v>
      </c>
      <c r="BM118" s="27">
        <f t="shared" si="4"/>
        <v>0</v>
      </c>
      <c r="BN118" s="27">
        <f t="shared" si="4"/>
        <v>0</v>
      </c>
      <c r="BO118" s="27">
        <f aca="true" t="shared" si="5" ref="BO118:DZ118">COUNT(BO45:BO77)</f>
        <v>0</v>
      </c>
      <c r="BP118" s="27">
        <f t="shared" si="5"/>
        <v>0</v>
      </c>
      <c r="BQ118" s="27">
        <f t="shared" si="5"/>
        <v>0</v>
      </c>
      <c r="BR118" s="27">
        <f t="shared" si="5"/>
        <v>0</v>
      </c>
      <c r="BS118" s="27">
        <f t="shared" si="5"/>
        <v>0</v>
      </c>
      <c r="BT118" s="27">
        <f t="shared" si="5"/>
        <v>0</v>
      </c>
      <c r="BU118" s="27">
        <f t="shared" si="5"/>
        <v>0</v>
      </c>
      <c r="BV118" s="27">
        <f t="shared" si="5"/>
        <v>0</v>
      </c>
      <c r="BW118" s="27">
        <f t="shared" si="5"/>
        <v>0</v>
      </c>
      <c r="BX118" s="27">
        <f t="shared" si="5"/>
        <v>0</v>
      </c>
      <c r="BY118" s="27">
        <f t="shared" si="5"/>
        <v>0</v>
      </c>
      <c r="BZ118" s="27">
        <f t="shared" si="5"/>
        <v>0</v>
      </c>
      <c r="CA118" s="27">
        <f t="shared" si="5"/>
        <v>0</v>
      </c>
      <c r="CB118" s="27">
        <f t="shared" si="5"/>
        <v>0</v>
      </c>
      <c r="CC118" s="27">
        <f t="shared" si="5"/>
        <v>0</v>
      </c>
      <c r="CD118" s="27">
        <f t="shared" si="5"/>
        <v>0</v>
      </c>
      <c r="CE118" s="27">
        <f t="shared" si="5"/>
        <v>0</v>
      </c>
      <c r="CF118" s="27">
        <f t="shared" si="5"/>
        <v>0</v>
      </c>
      <c r="CG118" s="27">
        <f t="shared" si="5"/>
        <v>0</v>
      </c>
      <c r="CH118" s="27">
        <f t="shared" si="5"/>
        <v>0</v>
      </c>
      <c r="CI118" s="27">
        <f t="shared" si="5"/>
        <v>0</v>
      </c>
      <c r="CJ118" s="27">
        <f t="shared" si="5"/>
        <v>0</v>
      </c>
      <c r="CK118" s="27">
        <f t="shared" si="5"/>
        <v>0</v>
      </c>
      <c r="CL118" s="27">
        <f t="shared" si="5"/>
        <v>0</v>
      </c>
      <c r="CM118" s="27">
        <f t="shared" si="5"/>
        <v>0</v>
      </c>
      <c r="CN118" s="27">
        <f t="shared" si="5"/>
        <v>0</v>
      </c>
      <c r="CO118" s="27">
        <f t="shared" si="5"/>
        <v>0</v>
      </c>
      <c r="CP118" s="27">
        <f t="shared" si="5"/>
        <v>0</v>
      </c>
      <c r="CQ118" s="27">
        <f t="shared" si="5"/>
        <v>0</v>
      </c>
      <c r="CR118" s="27">
        <f t="shared" si="5"/>
        <v>0</v>
      </c>
      <c r="CS118" s="27">
        <f t="shared" si="5"/>
        <v>0</v>
      </c>
      <c r="CT118" s="27">
        <f t="shared" si="5"/>
        <v>0</v>
      </c>
      <c r="CU118" s="27">
        <f t="shared" si="5"/>
        <v>0</v>
      </c>
      <c r="CV118" s="27">
        <f t="shared" si="5"/>
        <v>0</v>
      </c>
      <c r="CW118" s="27">
        <f t="shared" si="5"/>
        <v>0</v>
      </c>
      <c r="CX118" s="27">
        <f t="shared" si="5"/>
        <v>0</v>
      </c>
      <c r="CY118" s="27">
        <f t="shared" si="5"/>
        <v>0</v>
      </c>
      <c r="CZ118" s="27">
        <f t="shared" si="5"/>
        <v>0</v>
      </c>
      <c r="DA118" s="27">
        <f t="shared" si="5"/>
        <v>0</v>
      </c>
      <c r="DB118" s="27">
        <f t="shared" si="5"/>
        <v>0</v>
      </c>
      <c r="DC118" s="27">
        <f t="shared" si="5"/>
        <v>0</v>
      </c>
      <c r="DD118" s="27">
        <f t="shared" si="5"/>
        <v>0</v>
      </c>
      <c r="DE118" s="27">
        <f t="shared" si="5"/>
        <v>0</v>
      </c>
      <c r="DF118" s="27">
        <f t="shared" si="5"/>
        <v>0</v>
      </c>
      <c r="DG118" s="27">
        <f t="shared" si="5"/>
        <v>0</v>
      </c>
      <c r="DH118" s="27">
        <f t="shared" si="5"/>
        <v>0</v>
      </c>
      <c r="DI118" s="27">
        <f t="shared" si="5"/>
        <v>0</v>
      </c>
      <c r="DJ118" s="27">
        <f t="shared" si="5"/>
        <v>0</v>
      </c>
      <c r="DK118" s="27">
        <f t="shared" si="5"/>
        <v>0</v>
      </c>
      <c r="DL118" s="27">
        <f t="shared" si="5"/>
        <v>0</v>
      </c>
      <c r="DM118" s="27">
        <f t="shared" si="5"/>
        <v>0</v>
      </c>
      <c r="DN118" s="27">
        <f t="shared" si="5"/>
        <v>0</v>
      </c>
      <c r="DO118" s="27">
        <f t="shared" si="5"/>
        <v>0</v>
      </c>
      <c r="DP118" s="27">
        <f t="shared" si="5"/>
        <v>0</v>
      </c>
      <c r="DQ118" s="27">
        <f t="shared" si="5"/>
        <v>0</v>
      </c>
      <c r="DR118" s="27">
        <f t="shared" si="5"/>
        <v>0</v>
      </c>
      <c r="DS118" s="27">
        <f t="shared" si="5"/>
        <v>0</v>
      </c>
      <c r="DT118" s="27">
        <f t="shared" si="5"/>
        <v>0</v>
      </c>
      <c r="DU118" s="27">
        <f t="shared" si="5"/>
        <v>0</v>
      </c>
      <c r="DV118" s="27">
        <f t="shared" si="5"/>
        <v>0</v>
      </c>
      <c r="DW118" s="27">
        <f t="shared" si="5"/>
        <v>0</v>
      </c>
      <c r="DX118" s="27">
        <f t="shared" si="5"/>
        <v>0</v>
      </c>
      <c r="DY118" s="27">
        <f t="shared" si="5"/>
        <v>0</v>
      </c>
      <c r="DZ118" s="27">
        <f t="shared" si="5"/>
        <v>0</v>
      </c>
      <c r="EA118" s="27">
        <f aca="true" t="shared" si="6" ref="EA118:GL118">COUNT(EA45:EA77)</f>
        <v>0</v>
      </c>
      <c r="EB118" s="27">
        <f t="shared" si="6"/>
        <v>0</v>
      </c>
      <c r="EC118" s="27">
        <f t="shared" si="6"/>
        <v>0</v>
      </c>
      <c r="ED118" s="27">
        <f t="shared" si="6"/>
        <v>0</v>
      </c>
      <c r="EE118" s="27">
        <f t="shared" si="6"/>
        <v>0</v>
      </c>
      <c r="EF118" s="27">
        <f t="shared" si="6"/>
        <v>0</v>
      </c>
      <c r="EG118" s="27">
        <f t="shared" si="6"/>
        <v>0</v>
      </c>
      <c r="EH118" s="27">
        <f t="shared" si="6"/>
        <v>0</v>
      </c>
      <c r="EI118" s="27">
        <f t="shared" si="6"/>
        <v>0</v>
      </c>
      <c r="EJ118" s="27">
        <f t="shared" si="6"/>
        <v>0</v>
      </c>
      <c r="EK118" s="27">
        <f t="shared" si="6"/>
        <v>0</v>
      </c>
      <c r="EL118" s="27">
        <f t="shared" si="6"/>
        <v>0</v>
      </c>
      <c r="EM118" s="27">
        <f t="shared" si="6"/>
        <v>0</v>
      </c>
      <c r="EN118" s="27">
        <f t="shared" si="6"/>
        <v>0</v>
      </c>
      <c r="EO118" s="27">
        <f t="shared" si="6"/>
        <v>0</v>
      </c>
      <c r="EP118" s="27">
        <f t="shared" si="6"/>
        <v>0</v>
      </c>
      <c r="EQ118" s="27">
        <f t="shared" si="6"/>
        <v>0</v>
      </c>
      <c r="ER118" s="27">
        <f t="shared" si="6"/>
        <v>0</v>
      </c>
      <c r="ES118" s="27">
        <f t="shared" si="6"/>
        <v>0</v>
      </c>
      <c r="ET118" s="27">
        <f t="shared" si="6"/>
        <v>0</v>
      </c>
      <c r="EU118" s="27">
        <f t="shared" si="6"/>
        <v>0</v>
      </c>
      <c r="EV118" s="27">
        <f t="shared" si="6"/>
        <v>0</v>
      </c>
      <c r="EW118" s="27">
        <f t="shared" si="6"/>
        <v>0</v>
      </c>
      <c r="EX118" s="27">
        <f t="shared" si="6"/>
        <v>0</v>
      </c>
      <c r="EY118" s="27">
        <f t="shared" si="6"/>
        <v>0</v>
      </c>
      <c r="EZ118" s="27">
        <f t="shared" si="6"/>
        <v>0</v>
      </c>
      <c r="FA118" s="27">
        <f t="shared" si="6"/>
        <v>0</v>
      </c>
      <c r="FB118" s="27">
        <f t="shared" si="6"/>
        <v>0</v>
      </c>
      <c r="FC118" s="27">
        <f t="shared" si="6"/>
        <v>0</v>
      </c>
      <c r="FD118" s="27">
        <f t="shared" si="6"/>
        <v>0</v>
      </c>
      <c r="FE118" s="27">
        <f t="shared" si="6"/>
        <v>0</v>
      </c>
      <c r="FF118" s="27">
        <f t="shared" si="6"/>
        <v>0</v>
      </c>
      <c r="FG118" s="27">
        <f t="shared" si="6"/>
        <v>0</v>
      </c>
      <c r="FH118" s="27">
        <f t="shared" si="6"/>
        <v>0</v>
      </c>
      <c r="FI118" s="27">
        <f t="shared" si="6"/>
        <v>0</v>
      </c>
      <c r="FJ118" s="27">
        <f t="shared" si="6"/>
        <v>0</v>
      </c>
      <c r="FK118" s="27">
        <f t="shared" si="6"/>
        <v>0</v>
      </c>
      <c r="FL118" s="27">
        <f t="shared" si="6"/>
        <v>0</v>
      </c>
      <c r="FM118" s="27">
        <f t="shared" si="6"/>
        <v>0</v>
      </c>
      <c r="FN118" s="27">
        <f t="shared" si="6"/>
        <v>0</v>
      </c>
      <c r="FO118" s="27">
        <f t="shared" si="6"/>
        <v>0</v>
      </c>
      <c r="FP118" s="27">
        <f t="shared" si="6"/>
        <v>0</v>
      </c>
      <c r="FQ118" s="27">
        <f t="shared" si="6"/>
        <v>0</v>
      </c>
      <c r="FR118" s="27">
        <f t="shared" si="6"/>
        <v>0</v>
      </c>
      <c r="FS118" s="27">
        <f t="shared" si="6"/>
        <v>0</v>
      </c>
      <c r="FT118" s="27">
        <f t="shared" si="6"/>
        <v>0</v>
      </c>
      <c r="FU118" s="27">
        <f t="shared" si="6"/>
        <v>0</v>
      </c>
      <c r="FV118" s="27">
        <f t="shared" si="6"/>
        <v>0</v>
      </c>
      <c r="FW118" s="27">
        <f t="shared" si="6"/>
        <v>0</v>
      </c>
      <c r="FX118" s="27">
        <f t="shared" si="6"/>
        <v>0</v>
      </c>
      <c r="FY118" s="27">
        <f t="shared" si="6"/>
        <v>0</v>
      </c>
      <c r="FZ118" s="27">
        <f t="shared" si="6"/>
        <v>0</v>
      </c>
      <c r="GA118" s="27">
        <f t="shared" si="6"/>
        <v>0</v>
      </c>
      <c r="GB118" s="27">
        <f t="shared" si="6"/>
        <v>0</v>
      </c>
      <c r="GC118" s="27">
        <f t="shared" si="6"/>
        <v>0</v>
      </c>
      <c r="GD118" s="27">
        <f t="shared" si="6"/>
        <v>0</v>
      </c>
      <c r="GE118" s="27">
        <f t="shared" si="6"/>
        <v>0</v>
      </c>
      <c r="GF118" s="27">
        <f t="shared" si="6"/>
        <v>0</v>
      </c>
      <c r="GG118" s="27">
        <f t="shared" si="6"/>
        <v>0</v>
      </c>
      <c r="GH118" s="27">
        <f t="shared" si="6"/>
        <v>0</v>
      </c>
      <c r="GI118" s="27">
        <f t="shared" si="6"/>
        <v>0</v>
      </c>
      <c r="GJ118" s="27">
        <f t="shared" si="6"/>
        <v>0</v>
      </c>
      <c r="GK118" s="27">
        <f t="shared" si="6"/>
        <v>0</v>
      </c>
      <c r="GL118" s="27">
        <f t="shared" si="6"/>
        <v>0</v>
      </c>
      <c r="GM118" s="27">
        <f aca="true" t="shared" si="7" ref="GM118:IU118">COUNT(GM45:GM77)</f>
        <v>0</v>
      </c>
      <c r="GN118" s="27">
        <f t="shared" si="7"/>
        <v>0</v>
      </c>
      <c r="GO118" s="27">
        <f t="shared" si="7"/>
        <v>0</v>
      </c>
      <c r="GP118" s="27">
        <f t="shared" si="7"/>
        <v>0</v>
      </c>
      <c r="GQ118" s="27">
        <f t="shared" si="7"/>
        <v>0</v>
      </c>
      <c r="GR118" s="27">
        <f t="shared" si="7"/>
        <v>0</v>
      </c>
      <c r="GS118" s="27">
        <f t="shared" si="7"/>
        <v>0</v>
      </c>
      <c r="GT118" s="27">
        <f t="shared" si="7"/>
        <v>0</v>
      </c>
      <c r="GU118" s="27">
        <f t="shared" si="7"/>
        <v>0</v>
      </c>
      <c r="GV118" s="27">
        <f t="shared" si="7"/>
        <v>0</v>
      </c>
      <c r="GW118" s="27">
        <f t="shared" si="7"/>
        <v>0</v>
      </c>
      <c r="GX118" s="27">
        <f t="shared" si="7"/>
        <v>0</v>
      </c>
      <c r="GY118" s="27">
        <f t="shared" si="7"/>
        <v>0</v>
      </c>
      <c r="GZ118" s="27">
        <f t="shared" si="7"/>
        <v>0</v>
      </c>
      <c r="HA118" s="27">
        <f t="shared" si="7"/>
        <v>0</v>
      </c>
      <c r="HB118" s="27">
        <f t="shared" si="7"/>
        <v>0</v>
      </c>
      <c r="HC118" s="27">
        <f t="shared" si="7"/>
        <v>0</v>
      </c>
      <c r="HD118" s="27">
        <f t="shared" si="7"/>
        <v>0</v>
      </c>
      <c r="HE118" s="27">
        <f t="shared" si="7"/>
        <v>0</v>
      </c>
      <c r="HF118" s="27">
        <f t="shared" si="7"/>
        <v>0</v>
      </c>
      <c r="HG118" s="27">
        <f t="shared" si="7"/>
        <v>0</v>
      </c>
      <c r="HH118" s="27">
        <f t="shared" si="7"/>
        <v>0</v>
      </c>
      <c r="HI118" s="27">
        <f t="shared" si="7"/>
        <v>0</v>
      </c>
      <c r="HJ118" s="27">
        <f t="shared" si="7"/>
        <v>0</v>
      </c>
      <c r="HK118" s="27">
        <f t="shared" si="7"/>
        <v>0</v>
      </c>
      <c r="HL118" s="27">
        <f t="shared" si="7"/>
        <v>0</v>
      </c>
      <c r="HM118" s="27">
        <f t="shared" si="7"/>
        <v>0</v>
      </c>
      <c r="HN118" s="27">
        <f t="shared" si="7"/>
        <v>0</v>
      </c>
      <c r="HO118" s="27">
        <f t="shared" si="7"/>
        <v>0</v>
      </c>
      <c r="HP118" s="27">
        <f t="shared" si="7"/>
        <v>0</v>
      </c>
      <c r="HQ118" s="27">
        <f t="shared" si="7"/>
        <v>0</v>
      </c>
      <c r="HR118" s="27">
        <f t="shared" si="7"/>
        <v>0</v>
      </c>
      <c r="HS118" s="27">
        <f t="shared" si="7"/>
        <v>0</v>
      </c>
      <c r="HT118" s="27">
        <f t="shared" si="7"/>
        <v>0</v>
      </c>
      <c r="HU118" s="27">
        <f t="shared" si="7"/>
        <v>0</v>
      </c>
      <c r="HV118" s="27">
        <f t="shared" si="7"/>
        <v>0</v>
      </c>
      <c r="HW118" s="27">
        <f t="shared" si="7"/>
        <v>0</v>
      </c>
      <c r="HX118" s="27">
        <f t="shared" si="7"/>
        <v>0</v>
      </c>
      <c r="HY118" s="27">
        <f t="shared" si="7"/>
        <v>0</v>
      </c>
      <c r="HZ118" s="27">
        <f t="shared" si="7"/>
        <v>0</v>
      </c>
      <c r="IA118" s="27">
        <f t="shared" si="7"/>
        <v>0</v>
      </c>
      <c r="IB118" s="27">
        <f t="shared" si="7"/>
        <v>0</v>
      </c>
      <c r="IC118" s="27">
        <f t="shared" si="7"/>
        <v>0</v>
      </c>
      <c r="ID118" s="27">
        <f t="shared" si="7"/>
        <v>0</v>
      </c>
      <c r="IE118" s="27">
        <f t="shared" si="7"/>
        <v>0</v>
      </c>
      <c r="IF118" s="27">
        <f t="shared" si="7"/>
        <v>0</v>
      </c>
      <c r="IG118" s="27">
        <f t="shared" si="7"/>
        <v>0</v>
      </c>
      <c r="IH118" s="27">
        <f t="shared" si="7"/>
        <v>0</v>
      </c>
      <c r="II118" s="27">
        <f t="shared" si="7"/>
        <v>0</v>
      </c>
      <c r="IJ118" s="27">
        <f t="shared" si="7"/>
        <v>0</v>
      </c>
      <c r="IK118" s="27">
        <f t="shared" si="7"/>
        <v>0</v>
      </c>
      <c r="IL118" s="27">
        <f t="shared" si="7"/>
        <v>0</v>
      </c>
      <c r="IM118" s="27">
        <f t="shared" si="7"/>
        <v>0</v>
      </c>
      <c r="IN118" s="27">
        <f t="shared" si="7"/>
        <v>0</v>
      </c>
      <c r="IO118" s="27">
        <f t="shared" si="7"/>
        <v>0</v>
      </c>
      <c r="IP118" s="27">
        <f t="shared" si="7"/>
        <v>0</v>
      </c>
      <c r="IQ118" s="27">
        <f t="shared" si="7"/>
        <v>0</v>
      </c>
      <c r="IR118" s="27">
        <f t="shared" si="7"/>
        <v>0</v>
      </c>
      <c r="IS118" s="27">
        <f t="shared" si="7"/>
        <v>0</v>
      </c>
      <c r="IT118" s="27">
        <f t="shared" si="7"/>
        <v>0</v>
      </c>
      <c r="IU118" s="27">
        <f t="shared" si="7"/>
        <v>0</v>
      </c>
    </row>
    <row r="119" spans="1:255" s="27" customFormat="1" ht="15" hidden="1">
      <c r="A119" s="73" t="s">
        <v>184</v>
      </c>
      <c r="B119" s="27">
        <f>IF(AND(B117&gt;22,B118&gt;22),1,"")</f>
      </c>
      <c r="C119" s="27">
        <f aca="true" t="shared" si="8" ref="C119:BN119">IF(AND(C117&gt;22,C118&gt;22),1,"")</f>
      </c>
      <c r="D119" s="27">
        <f t="shared" si="8"/>
      </c>
      <c r="E119" s="27">
        <f t="shared" si="8"/>
      </c>
      <c r="F119" s="27">
        <f t="shared" si="8"/>
      </c>
      <c r="G119" s="27">
        <f t="shared" si="8"/>
      </c>
      <c r="H119" s="27">
        <f t="shared" si="8"/>
      </c>
      <c r="I119" s="27">
        <f t="shared" si="8"/>
      </c>
      <c r="J119" s="27">
        <f t="shared" si="8"/>
      </c>
      <c r="K119" s="27">
        <f t="shared" si="8"/>
      </c>
      <c r="L119" s="27">
        <f t="shared" si="8"/>
      </c>
      <c r="M119" s="27">
        <f t="shared" si="8"/>
      </c>
      <c r="N119" s="27">
        <f t="shared" si="8"/>
      </c>
      <c r="O119" s="27">
        <f t="shared" si="8"/>
      </c>
      <c r="P119" s="27">
        <f t="shared" si="8"/>
      </c>
      <c r="Q119" s="27">
        <f t="shared" si="8"/>
      </c>
      <c r="R119" s="27">
        <f t="shared" si="8"/>
      </c>
      <c r="S119" s="27">
        <f t="shared" si="8"/>
      </c>
      <c r="T119" s="27">
        <f t="shared" si="8"/>
      </c>
      <c r="U119" s="27">
        <f t="shared" si="8"/>
      </c>
      <c r="V119" s="27">
        <f t="shared" si="8"/>
      </c>
      <c r="W119" s="27">
        <f t="shared" si="8"/>
      </c>
      <c r="X119" s="27">
        <f t="shared" si="8"/>
      </c>
      <c r="Y119" s="27">
        <f t="shared" si="8"/>
      </c>
      <c r="Z119" s="27">
        <f t="shared" si="8"/>
      </c>
      <c r="AA119" s="27">
        <f t="shared" si="8"/>
      </c>
      <c r="AB119" s="27">
        <f t="shared" si="8"/>
      </c>
      <c r="AC119" s="27">
        <f t="shared" si="8"/>
      </c>
      <c r="AD119" s="27">
        <f t="shared" si="8"/>
      </c>
      <c r="AE119" s="27">
        <f t="shared" si="8"/>
      </c>
      <c r="AF119" s="27">
        <f t="shared" si="8"/>
      </c>
      <c r="AG119" s="27">
        <f t="shared" si="8"/>
      </c>
      <c r="AH119" s="27">
        <f t="shared" si="8"/>
      </c>
      <c r="AI119" s="27">
        <f t="shared" si="8"/>
      </c>
      <c r="AJ119" s="27">
        <f t="shared" si="8"/>
      </c>
      <c r="AK119" s="27">
        <f t="shared" si="8"/>
      </c>
      <c r="AL119" s="27">
        <f t="shared" si="8"/>
      </c>
      <c r="AM119" s="27">
        <f t="shared" si="8"/>
      </c>
      <c r="AN119" s="27">
        <f t="shared" si="8"/>
      </c>
      <c r="AO119" s="27">
        <f t="shared" si="8"/>
      </c>
      <c r="AP119" s="27">
        <f t="shared" si="8"/>
      </c>
      <c r="AQ119" s="27">
        <f t="shared" si="8"/>
      </c>
      <c r="AR119" s="27">
        <f t="shared" si="8"/>
      </c>
      <c r="AS119" s="27">
        <f t="shared" si="8"/>
      </c>
      <c r="AT119" s="27">
        <f t="shared" si="8"/>
      </c>
      <c r="AU119" s="27">
        <f t="shared" si="8"/>
      </c>
      <c r="AV119" s="27">
        <f t="shared" si="8"/>
      </c>
      <c r="AW119" s="27">
        <f t="shared" si="8"/>
      </c>
      <c r="AX119" s="27">
        <f t="shared" si="8"/>
      </c>
      <c r="AY119" s="27">
        <f t="shared" si="8"/>
      </c>
      <c r="AZ119" s="27">
        <f t="shared" si="8"/>
      </c>
      <c r="BA119" s="27">
        <f t="shared" si="8"/>
      </c>
      <c r="BB119" s="27">
        <f t="shared" si="8"/>
      </c>
      <c r="BC119" s="27">
        <f t="shared" si="8"/>
      </c>
      <c r="BD119" s="27">
        <f t="shared" si="8"/>
      </c>
      <c r="BE119" s="27">
        <f t="shared" si="8"/>
      </c>
      <c r="BF119" s="27">
        <f t="shared" si="8"/>
      </c>
      <c r="BG119" s="27">
        <f t="shared" si="8"/>
      </c>
      <c r="BH119" s="27">
        <f t="shared" si="8"/>
      </c>
      <c r="BI119" s="27">
        <f t="shared" si="8"/>
      </c>
      <c r="BJ119" s="27">
        <f t="shared" si="8"/>
      </c>
      <c r="BK119" s="27">
        <f t="shared" si="8"/>
      </c>
      <c r="BL119" s="27">
        <f t="shared" si="8"/>
      </c>
      <c r="BM119" s="27">
        <f t="shared" si="8"/>
      </c>
      <c r="BN119" s="27">
        <f t="shared" si="8"/>
      </c>
      <c r="BO119" s="27">
        <f aca="true" t="shared" si="9" ref="BO119:DZ119">IF(AND(BO117&gt;22,BO118&gt;22),1,"")</f>
      </c>
      <c r="BP119" s="27">
        <f t="shared" si="9"/>
      </c>
      <c r="BQ119" s="27">
        <f t="shared" si="9"/>
      </c>
      <c r="BR119" s="27">
        <f t="shared" si="9"/>
      </c>
      <c r="BS119" s="27">
        <f t="shared" si="9"/>
      </c>
      <c r="BT119" s="27">
        <f t="shared" si="9"/>
      </c>
      <c r="BU119" s="27">
        <f t="shared" si="9"/>
      </c>
      <c r="BV119" s="27">
        <f t="shared" si="9"/>
      </c>
      <c r="BW119" s="27">
        <f t="shared" si="9"/>
      </c>
      <c r="BX119" s="27">
        <f t="shared" si="9"/>
      </c>
      <c r="BY119" s="27">
        <f t="shared" si="9"/>
      </c>
      <c r="BZ119" s="27">
        <f t="shared" si="9"/>
      </c>
      <c r="CA119" s="27">
        <f t="shared" si="9"/>
      </c>
      <c r="CB119" s="27">
        <f t="shared" si="9"/>
      </c>
      <c r="CC119" s="27">
        <f t="shared" si="9"/>
      </c>
      <c r="CD119" s="27">
        <f t="shared" si="9"/>
      </c>
      <c r="CE119" s="27">
        <f t="shared" si="9"/>
      </c>
      <c r="CF119" s="27">
        <f t="shared" si="9"/>
      </c>
      <c r="CG119" s="27">
        <f t="shared" si="9"/>
      </c>
      <c r="CH119" s="27">
        <f t="shared" si="9"/>
      </c>
      <c r="CI119" s="27">
        <f t="shared" si="9"/>
      </c>
      <c r="CJ119" s="27">
        <f t="shared" si="9"/>
      </c>
      <c r="CK119" s="27">
        <f t="shared" si="9"/>
      </c>
      <c r="CL119" s="27">
        <f t="shared" si="9"/>
      </c>
      <c r="CM119" s="27">
        <f t="shared" si="9"/>
      </c>
      <c r="CN119" s="27">
        <f t="shared" si="9"/>
      </c>
      <c r="CO119" s="27">
        <f t="shared" si="9"/>
      </c>
      <c r="CP119" s="27">
        <f t="shared" si="9"/>
      </c>
      <c r="CQ119" s="27">
        <f t="shared" si="9"/>
      </c>
      <c r="CR119" s="27">
        <f t="shared" si="9"/>
      </c>
      <c r="CS119" s="27">
        <f t="shared" si="9"/>
      </c>
      <c r="CT119" s="27">
        <f t="shared" si="9"/>
      </c>
      <c r="CU119" s="27">
        <f t="shared" si="9"/>
      </c>
      <c r="CV119" s="27">
        <f t="shared" si="9"/>
      </c>
      <c r="CW119" s="27">
        <f t="shared" si="9"/>
      </c>
      <c r="CX119" s="27">
        <f t="shared" si="9"/>
      </c>
      <c r="CY119" s="27">
        <f t="shared" si="9"/>
      </c>
      <c r="CZ119" s="27">
        <f t="shared" si="9"/>
      </c>
      <c r="DA119" s="27">
        <f t="shared" si="9"/>
      </c>
      <c r="DB119" s="27">
        <f t="shared" si="9"/>
      </c>
      <c r="DC119" s="27">
        <f t="shared" si="9"/>
      </c>
      <c r="DD119" s="27">
        <f t="shared" si="9"/>
      </c>
      <c r="DE119" s="27">
        <f t="shared" si="9"/>
      </c>
      <c r="DF119" s="27">
        <f t="shared" si="9"/>
      </c>
      <c r="DG119" s="27">
        <f t="shared" si="9"/>
      </c>
      <c r="DH119" s="27">
        <f t="shared" si="9"/>
      </c>
      <c r="DI119" s="27">
        <f t="shared" si="9"/>
      </c>
      <c r="DJ119" s="27">
        <f t="shared" si="9"/>
      </c>
      <c r="DK119" s="27">
        <f t="shared" si="9"/>
      </c>
      <c r="DL119" s="27">
        <f t="shared" si="9"/>
      </c>
      <c r="DM119" s="27">
        <f t="shared" si="9"/>
      </c>
      <c r="DN119" s="27">
        <f t="shared" si="9"/>
      </c>
      <c r="DO119" s="27">
        <f t="shared" si="9"/>
      </c>
      <c r="DP119" s="27">
        <f t="shared" si="9"/>
      </c>
      <c r="DQ119" s="27">
        <f t="shared" si="9"/>
      </c>
      <c r="DR119" s="27">
        <f t="shared" si="9"/>
      </c>
      <c r="DS119" s="27">
        <f t="shared" si="9"/>
      </c>
      <c r="DT119" s="27">
        <f t="shared" si="9"/>
      </c>
      <c r="DU119" s="27">
        <f t="shared" si="9"/>
      </c>
      <c r="DV119" s="27">
        <f t="shared" si="9"/>
      </c>
      <c r="DW119" s="27">
        <f t="shared" si="9"/>
      </c>
      <c r="DX119" s="27">
        <f t="shared" si="9"/>
      </c>
      <c r="DY119" s="27">
        <f t="shared" si="9"/>
      </c>
      <c r="DZ119" s="27">
        <f t="shared" si="9"/>
      </c>
      <c r="EA119" s="27">
        <f aca="true" t="shared" si="10" ref="EA119:GL119">IF(AND(EA117&gt;22,EA118&gt;22),1,"")</f>
      </c>
      <c r="EB119" s="27">
        <f t="shared" si="10"/>
      </c>
      <c r="EC119" s="27">
        <f t="shared" si="10"/>
      </c>
      <c r="ED119" s="27">
        <f t="shared" si="10"/>
      </c>
      <c r="EE119" s="27">
        <f t="shared" si="10"/>
      </c>
      <c r="EF119" s="27">
        <f t="shared" si="10"/>
      </c>
      <c r="EG119" s="27">
        <f t="shared" si="10"/>
      </c>
      <c r="EH119" s="27">
        <f t="shared" si="10"/>
      </c>
      <c r="EI119" s="27">
        <f t="shared" si="10"/>
      </c>
      <c r="EJ119" s="27">
        <f t="shared" si="10"/>
      </c>
      <c r="EK119" s="27">
        <f t="shared" si="10"/>
      </c>
      <c r="EL119" s="27">
        <f t="shared" si="10"/>
      </c>
      <c r="EM119" s="27">
        <f t="shared" si="10"/>
      </c>
      <c r="EN119" s="27">
        <f t="shared" si="10"/>
      </c>
      <c r="EO119" s="27">
        <f t="shared" si="10"/>
      </c>
      <c r="EP119" s="27">
        <f t="shared" si="10"/>
      </c>
      <c r="EQ119" s="27">
        <f t="shared" si="10"/>
      </c>
      <c r="ER119" s="27">
        <f t="shared" si="10"/>
      </c>
      <c r="ES119" s="27">
        <f t="shared" si="10"/>
      </c>
      <c r="ET119" s="27">
        <f t="shared" si="10"/>
      </c>
      <c r="EU119" s="27">
        <f t="shared" si="10"/>
      </c>
      <c r="EV119" s="27">
        <f t="shared" si="10"/>
      </c>
      <c r="EW119" s="27">
        <f t="shared" si="10"/>
      </c>
      <c r="EX119" s="27">
        <f t="shared" si="10"/>
      </c>
      <c r="EY119" s="27">
        <f t="shared" si="10"/>
      </c>
      <c r="EZ119" s="27">
        <f t="shared" si="10"/>
      </c>
      <c r="FA119" s="27">
        <f t="shared" si="10"/>
      </c>
      <c r="FB119" s="27">
        <f t="shared" si="10"/>
      </c>
      <c r="FC119" s="27">
        <f t="shared" si="10"/>
      </c>
      <c r="FD119" s="27">
        <f t="shared" si="10"/>
      </c>
      <c r="FE119" s="27">
        <f t="shared" si="10"/>
      </c>
      <c r="FF119" s="27">
        <f t="shared" si="10"/>
      </c>
      <c r="FG119" s="27">
        <f t="shared" si="10"/>
      </c>
      <c r="FH119" s="27">
        <f t="shared" si="10"/>
      </c>
      <c r="FI119" s="27">
        <f t="shared" si="10"/>
      </c>
      <c r="FJ119" s="27">
        <f t="shared" si="10"/>
      </c>
      <c r="FK119" s="27">
        <f t="shared" si="10"/>
      </c>
      <c r="FL119" s="27">
        <f t="shared" si="10"/>
      </c>
      <c r="FM119" s="27">
        <f t="shared" si="10"/>
      </c>
      <c r="FN119" s="27">
        <f t="shared" si="10"/>
      </c>
      <c r="FO119" s="27">
        <f t="shared" si="10"/>
      </c>
      <c r="FP119" s="27">
        <f t="shared" si="10"/>
      </c>
      <c r="FQ119" s="27">
        <f t="shared" si="10"/>
      </c>
      <c r="FR119" s="27">
        <f t="shared" si="10"/>
      </c>
      <c r="FS119" s="27">
        <f t="shared" si="10"/>
      </c>
      <c r="FT119" s="27">
        <f t="shared" si="10"/>
      </c>
      <c r="FU119" s="27">
        <f t="shared" si="10"/>
      </c>
      <c r="FV119" s="27">
        <f t="shared" si="10"/>
      </c>
      <c r="FW119" s="27">
        <f t="shared" si="10"/>
      </c>
      <c r="FX119" s="27">
        <f t="shared" si="10"/>
      </c>
      <c r="FY119" s="27">
        <f t="shared" si="10"/>
      </c>
      <c r="FZ119" s="27">
        <f t="shared" si="10"/>
      </c>
      <c r="GA119" s="27">
        <f t="shared" si="10"/>
      </c>
      <c r="GB119" s="27">
        <f t="shared" si="10"/>
      </c>
      <c r="GC119" s="27">
        <f t="shared" si="10"/>
      </c>
      <c r="GD119" s="27">
        <f t="shared" si="10"/>
      </c>
      <c r="GE119" s="27">
        <f t="shared" si="10"/>
      </c>
      <c r="GF119" s="27">
        <f t="shared" si="10"/>
      </c>
      <c r="GG119" s="27">
        <f t="shared" si="10"/>
      </c>
      <c r="GH119" s="27">
        <f t="shared" si="10"/>
      </c>
      <c r="GI119" s="27">
        <f t="shared" si="10"/>
      </c>
      <c r="GJ119" s="27">
        <f t="shared" si="10"/>
      </c>
      <c r="GK119" s="27">
        <f t="shared" si="10"/>
      </c>
      <c r="GL119" s="27">
        <f t="shared" si="10"/>
      </c>
      <c r="GM119" s="27">
        <f aca="true" t="shared" si="11" ref="GM119:IU119">IF(AND(GM117&gt;22,GM118&gt;22),1,"")</f>
      </c>
      <c r="GN119" s="27">
        <f t="shared" si="11"/>
      </c>
      <c r="GO119" s="27">
        <f t="shared" si="11"/>
      </c>
      <c r="GP119" s="27">
        <f t="shared" si="11"/>
      </c>
      <c r="GQ119" s="27">
        <f t="shared" si="11"/>
      </c>
      <c r="GR119" s="27">
        <f t="shared" si="11"/>
      </c>
      <c r="GS119" s="27">
        <f t="shared" si="11"/>
      </c>
      <c r="GT119" s="27">
        <f t="shared" si="11"/>
      </c>
      <c r="GU119" s="27">
        <f t="shared" si="11"/>
      </c>
      <c r="GV119" s="27">
        <f t="shared" si="11"/>
      </c>
      <c r="GW119" s="27">
        <f t="shared" si="11"/>
      </c>
      <c r="GX119" s="27">
        <f t="shared" si="11"/>
      </c>
      <c r="GY119" s="27">
        <f t="shared" si="11"/>
      </c>
      <c r="GZ119" s="27">
        <f t="shared" si="11"/>
      </c>
      <c r="HA119" s="27">
        <f t="shared" si="11"/>
      </c>
      <c r="HB119" s="27">
        <f t="shared" si="11"/>
      </c>
      <c r="HC119" s="27">
        <f t="shared" si="11"/>
      </c>
      <c r="HD119" s="27">
        <f t="shared" si="11"/>
      </c>
      <c r="HE119" s="27">
        <f t="shared" si="11"/>
      </c>
      <c r="HF119" s="27">
        <f t="shared" si="11"/>
      </c>
      <c r="HG119" s="27">
        <f t="shared" si="11"/>
      </c>
      <c r="HH119" s="27">
        <f t="shared" si="11"/>
      </c>
      <c r="HI119" s="27">
        <f t="shared" si="11"/>
      </c>
      <c r="HJ119" s="27">
        <f t="shared" si="11"/>
      </c>
      <c r="HK119" s="27">
        <f t="shared" si="11"/>
      </c>
      <c r="HL119" s="27">
        <f t="shared" si="11"/>
      </c>
      <c r="HM119" s="27">
        <f t="shared" si="11"/>
      </c>
      <c r="HN119" s="27">
        <f t="shared" si="11"/>
      </c>
      <c r="HO119" s="27">
        <f t="shared" si="11"/>
      </c>
      <c r="HP119" s="27">
        <f t="shared" si="11"/>
      </c>
      <c r="HQ119" s="27">
        <f t="shared" si="11"/>
      </c>
      <c r="HR119" s="27">
        <f t="shared" si="11"/>
      </c>
      <c r="HS119" s="27">
        <f t="shared" si="11"/>
      </c>
      <c r="HT119" s="27">
        <f t="shared" si="11"/>
      </c>
      <c r="HU119" s="27">
        <f t="shared" si="11"/>
      </c>
      <c r="HV119" s="27">
        <f t="shared" si="11"/>
      </c>
      <c r="HW119" s="27">
        <f t="shared" si="11"/>
      </c>
      <c r="HX119" s="27">
        <f t="shared" si="11"/>
      </c>
      <c r="HY119" s="27">
        <f t="shared" si="11"/>
      </c>
      <c r="HZ119" s="27">
        <f t="shared" si="11"/>
      </c>
      <c r="IA119" s="27">
        <f t="shared" si="11"/>
      </c>
      <c r="IB119" s="27">
        <f t="shared" si="11"/>
      </c>
      <c r="IC119" s="27">
        <f t="shared" si="11"/>
      </c>
      <c r="ID119" s="27">
        <f t="shared" si="11"/>
      </c>
      <c r="IE119" s="27">
        <f t="shared" si="11"/>
      </c>
      <c r="IF119" s="27">
        <f t="shared" si="11"/>
      </c>
      <c r="IG119" s="27">
        <f t="shared" si="11"/>
      </c>
      <c r="IH119" s="27">
        <f t="shared" si="11"/>
      </c>
      <c r="II119" s="27">
        <f t="shared" si="11"/>
      </c>
      <c r="IJ119" s="27">
        <f t="shared" si="11"/>
      </c>
      <c r="IK119" s="27">
        <f t="shared" si="11"/>
      </c>
      <c r="IL119" s="27">
        <f t="shared" si="11"/>
      </c>
      <c r="IM119" s="27">
        <f t="shared" si="11"/>
      </c>
      <c r="IN119" s="27">
        <f t="shared" si="11"/>
      </c>
      <c r="IO119" s="27">
        <f t="shared" si="11"/>
      </c>
      <c r="IP119" s="27">
        <f t="shared" si="11"/>
      </c>
      <c r="IQ119" s="27">
        <f t="shared" si="11"/>
      </c>
      <c r="IR119" s="27">
        <f t="shared" si="11"/>
      </c>
      <c r="IS119" s="27">
        <f t="shared" si="11"/>
      </c>
      <c r="IT119" s="27">
        <f t="shared" si="11"/>
      </c>
      <c r="IU119" s="27">
        <f t="shared" si="11"/>
      </c>
    </row>
    <row r="120" spans="1:256" s="27" customFormat="1" ht="15" hidden="1">
      <c r="A120" s="73" t="s">
        <v>339</v>
      </c>
      <c r="B120" s="27">
        <f>IF(AND(B42="Oct-Dec",B119&gt;0),1,0)</f>
        <v>0</v>
      </c>
      <c r="C120" s="27">
        <f aca="true" t="shared" si="12" ref="C120:BN120">IF(AND(C42="Oct-Dec",C119&gt;0),1,0)</f>
        <v>0</v>
      </c>
      <c r="D120" s="27">
        <f t="shared" si="12"/>
        <v>0</v>
      </c>
      <c r="E120" s="27">
        <f t="shared" si="12"/>
        <v>0</v>
      </c>
      <c r="F120" s="27">
        <f t="shared" si="12"/>
        <v>0</v>
      </c>
      <c r="G120" s="27">
        <f t="shared" si="12"/>
        <v>0</v>
      </c>
      <c r="H120" s="27">
        <f t="shared" si="12"/>
        <v>0</v>
      </c>
      <c r="I120" s="27">
        <f t="shared" si="12"/>
        <v>0</v>
      </c>
      <c r="J120" s="27">
        <f t="shared" si="12"/>
        <v>0</v>
      </c>
      <c r="K120" s="27">
        <f t="shared" si="12"/>
        <v>0</v>
      </c>
      <c r="L120" s="27">
        <f t="shared" si="12"/>
        <v>0</v>
      </c>
      <c r="M120" s="27">
        <f t="shared" si="12"/>
        <v>0</v>
      </c>
      <c r="N120" s="27">
        <f t="shared" si="12"/>
        <v>0</v>
      </c>
      <c r="O120" s="27">
        <f t="shared" si="12"/>
        <v>0</v>
      </c>
      <c r="P120" s="27">
        <f t="shared" si="12"/>
        <v>0</v>
      </c>
      <c r="Q120" s="27">
        <f t="shared" si="12"/>
        <v>0</v>
      </c>
      <c r="R120" s="27">
        <f t="shared" si="12"/>
        <v>0</v>
      </c>
      <c r="S120" s="27">
        <f t="shared" si="12"/>
        <v>0</v>
      </c>
      <c r="T120" s="27">
        <f t="shared" si="12"/>
        <v>0</v>
      </c>
      <c r="U120" s="27">
        <f t="shared" si="12"/>
        <v>0</v>
      </c>
      <c r="V120" s="27">
        <f t="shared" si="12"/>
        <v>0</v>
      </c>
      <c r="W120" s="27">
        <f t="shared" si="12"/>
        <v>0</v>
      </c>
      <c r="X120" s="27">
        <f t="shared" si="12"/>
        <v>0</v>
      </c>
      <c r="Y120" s="27">
        <f t="shared" si="12"/>
        <v>0</v>
      </c>
      <c r="Z120" s="27">
        <f t="shared" si="12"/>
        <v>0</v>
      </c>
      <c r="AA120" s="27">
        <f t="shared" si="12"/>
        <v>0</v>
      </c>
      <c r="AB120" s="27">
        <f t="shared" si="12"/>
        <v>0</v>
      </c>
      <c r="AC120" s="27">
        <f t="shared" si="12"/>
        <v>0</v>
      </c>
      <c r="AD120" s="27">
        <f t="shared" si="12"/>
        <v>0</v>
      </c>
      <c r="AE120" s="27">
        <f t="shared" si="12"/>
        <v>0</v>
      </c>
      <c r="AF120" s="27">
        <f t="shared" si="12"/>
        <v>0</v>
      </c>
      <c r="AG120" s="27">
        <f t="shared" si="12"/>
        <v>0</v>
      </c>
      <c r="AH120" s="27">
        <f t="shared" si="12"/>
        <v>0</v>
      </c>
      <c r="AI120" s="27">
        <f t="shared" si="12"/>
        <v>0</v>
      </c>
      <c r="AJ120" s="27">
        <f t="shared" si="12"/>
        <v>0</v>
      </c>
      <c r="AK120" s="27">
        <f t="shared" si="12"/>
        <v>0</v>
      </c>
      <c r="AL120" s="27">
        <f t="shared" si="12"/>
        <v>0</v>
      </c>
      <c r="AM120" s="27">
        <f t="shared" si="12"/>
        <v>0</v>
      </c>
      <c r="AN120" s="27">
        <f t="shared" si="12"/>
        <v>0</v>
      </c>
      <c r="AO120" s="27">
        <f t="shared" si="12"/>
        <v>0</v>
      </c>
      <c r="AP120" s="27">
        <f t="shared" si="12"/>
        <v>0</v>
      </c>
      <c r="AQ120" s="27">
        <f t="shared" si="12"/>
        <v>0</v>
      </c>
      <c r="AR120" s="27">
        <f t="shared" si="12"/>
        <v>0</v>
      </c>
      <c r="AS120" s="27">
        <f t="shared" si="12"/>
        <v>0</v>
      </c>
      <c r="AT120" s="27">
        <f t="shared" si="12"/>
        <v>0</v>
      </c>
      <c r="AU120" s="27">
        <f t="shared" si="12"/>
        <v>0</v>
      </c>
      <c r="AV120" s="27">
        <f t="shared" si="12"/>
        <v>0</v>
      </c>
      <c r="AW120" s="27">
        <f t="shared" si="12"/>
        <v>0</v>
      </c>
      <c r="AX120" s="27">
        <f t="shared" si="12"/>
        <v>0</v>
      </c>
      <c r="AY120" s="27">
        <f t="shared" si="12"/>
        <v>0</v>
      </c>
      <c r="AZ120" s="27">
        <f t="shared" si="12"/>
        <v>0</v>
      </c>
      <c r="BA120" s="27">
        <f t="shared" si="12"/>
        <v>0</v>
      </c>
      <c r="BB120" s="27">
        <f t="shared" si="12"/>
        <v>0</v>
      </c>
      <c r="BC120" s="27">
        <f t="shared" si="12"/>
        <v>0</v>
      </c>
      <c r="BD120" s="27">
        <f t="shared" si="12"/>
        <v>0</v>
      </c>
      <c r="BE120" s="27">
        <f t="shared" si="12"/>
        <v>0</v>
      </c>
      <c r="BF120" s="27">
        <f t="shared" si="12"/>
        <v>0</v>
      </c>
      <c r="BG120" s="27">
        <f t="shared" si="12"/>
        <v>0</v>
      </c>
      <c r="BH120" s="27">
        <f t="shared" si="12"/>
        <v>0</v>
      </c>
      <c r="BI120" s="27">
        <f t="shared" si="12"/>
        <v>0</v>
      </c>
      <c r="BJ120" s="27">
        <f t="shared" si="12"/>
        <v>0</v>
      </c>
      <c r="BK120" s="27">
        <f t="shared" si="12"/>
        <v>0</v>
      </c>
      <c r="BL120" s="27">
        <f t="shared" si="12"/>
        <v>0</v>
      </c>
      <c r="BM120" s="27">
        <f t="shared" si="12"/>
        <v>0</v>
      </c>
      <c r="BN120" s="27">
        <f t="shared" si="12"/>
        <v>0</v>
      </c>
      <c r="BO120" s="27">
        <f aca="true" t="shared" si="13" ref="BO120:DZ120">IF(AND(BO42="Oct-Dec",BO119&gt;0),1,0)</f>
        <v>0</v>
      </c>
      <c r="BP120" s="27">
        <f t="shared" si="13"/>
        <v>0</v>
      </c>
      <c r="BQ120" s="27">
        <f t="shared" si="13"/>
        <v>0</v>
      </c>
      <c r="BR120" s="27">
        <f t="shared" si="13"/>
        <v>0</v>
      </c>
      <c r="BS120" s="27">
        <f t="shared" si="13"/>
        <v>0</v>
      </c>
      <c r="BT120" s="27">
        <f t="shared" si="13"/>
        <v>0</v>
      </c>
      <c r="BU120" s="27">
        <f t="shared" si="13"/>
        <v>0</v>
      </c>
      <c r="BV120" s="27">
        <f t="shared" si="13"/>
        <v>0</v>
      </c>
      <c r="BW120" s="27">
        <f t="shared" si="13"/>
        <v>0</v>
      </c>
      <c r="BX120" s="27">
        <f t="shared" si="13"/>
        <v>0</v>
      </c>
      <c r="BY120" s="27">
        <f t="shared" si="13"/>
        <v>0</v>
      </c>
      <c r="BZ120" s="27">
        <f t="shared" si="13"/>
        <v>0</v>
      </c>
      <c r="CA120" s="27">
        <f t="shared" si="13"/>
        <v>0</v>
      </c>
      <c r="CB120" s="27">
        <f t="shared" si="13"/>
        <v>0</v>
      </c>
      <c r="CC120" s="27">
        <f t="shared" si="13"/>
        <v>0</v>
      </c>
      <c r="CD120" s="27">
        <f t="shared" si="13"/>
        <v>0</v>
      </c>
      <c r="CE120" s="27">
        <f t="shared" si="13"/>
        <v>0</v>
      </c>
      <c r="CF120" s="27">
        <f t="shared" si="13"/>
        <v>0</v>
      </c>
      <c r="CG120" s="27">
        <f t="shared" si="13"/>
        <v>0</v>
      </c>
      <c r="CH120" s="27">
        <f t="shared" si="13"/>
        <v>0</v>
      </c>
      <c r="CI120" s="27">
        <f t="shared" si="13"/>
        <v>0</v>
      </c>
      <c r="CJ120" s="27">
        <f t="shared" si="13"/>
        <v>0</v>
      </c>
      <c r="CK120" s="27">
        <f t="shared" si="13"/>
        <v>0</v>
      </c>
      <c r="CL120" s="27">
        <f t="shared" si="13"/>
        <v>0</v>
      </c>
      <c r="CM120" s="27">
        <f t="shared" si="13"/>
        <v>0</v>
      </c>
      <c r="CN120" s="27">
        <f t="shared" si="13"/>
        <v>0</v>
      </c>
      <c r="CO120" s="27">
        <f t="shared" si="13"/>
        <v>0</v>
      </c>
      <c r="CP120" s="27">
        <f t="shared" si="13"/>
        <v>0</v>
      </c>
      <c r="CQ120" s="27">
        <f t="shared" si="13"/>
        <v>0</v>
      </c>
      <c r="CR120" s="27">
        <f t="shared" si="13"/>
        <v>0</v>
      </c>
      <c r="CS120" s="27">
        <f t="shared" si="13"/>
        <v>0</v>
      </c>
      <c r="CT120" s="27">
        <f t="shared" si="13"/>
        <v>0</v>
      </c>
      <c r="CU120" s="27">
        <f t="shared" si="13"/>
        <v>0</v>
      </c>
      <c r="CV120" s="27">
        <f t="shared" si="13"/>
        <v>0</v>
      </c>
      <c r="CW120" s="27">
        <f t="shared" si="13"/>
        <v>0</v>
      </c>
      <c r="CX120" s="27">
        <f t="shared" si="13"/>
        <v>0</v>
      </c>
      <c r="CY120" s="27">
        <f t="shared" si="13"/>
        <v>0</v>
      </c>
      <c r="CZ120" s="27">
        <f t="shared" si="13"/>
        <v>0</v>
      </c>
      <c r="DA120" s="27">
        <f t="shared" si="13"/>
        <v>0</v>
      </c>
      <c r="DB120" s="27">
        <f t="shared" si="13"/>
        <v>0</v>
      </c>
      <c r="DC120" s="27">
        <f t="shared" si="13"/>
        <v>0</v>
      </c>
      <c r="DD120" s="27">
        <f t="shared" si="13"/>
        <v>0</v>
      </c>
      <c r="DE120" s="27">
        <f t="shared" si="13"/>
        <v>0</v>
      </c>
      <c r="DF120" s="27">
        <f t="shared" si="13"/>
        <v>0</v>
      </c>
      <c r="DG120" s="27">
        <f t="shared" si="13"/>
        <v>0</v>
      </c>
      <c r="DH120" s="27">
        <f t="shared" si="13"/>
        <v>0</v>
      </c>
      <c r="DI120" s="27">
        <f t="shared" si="13"/>
        <v>0</v>
      </c>
      <c r="DJ120" s="27">
        <f t="shared" si="13"/>
        <v>0</v>
      </c>
      <c r="DK120" s="27">
        <f t="shared" si="13"/>
        <v>0</v>
      </c>
      <c r="DL120" s="27">
        <f t="shared" si="13"/>
        <v>0</v>
      </c>
      <c r="DM120" s="27">
        <f t="shared" si="13"/>
        <v>0</v>
      </c>
      <c r="DN120" s="27">
        <f t="shared" si="13"/>
        <v>0</v>
      </c>
      <c r="DO120" s="27">
        <f t="shared" si="13"/>
        <v>0</v>
      </c>
      <c r="DP120" s="27">
        <f t="shared" si="13"/>
        <v>0</v>
      </c>
      <c r="DQ120" s="27">
        <f t="shared" si="13"/>
        <v>0</v>
      </c>
      <c r="DR120" s="27">
        <f t="shared" si="13"/>
        <v>0</v>
      </c>
      <c r="DS120" s="27">
        <f t="shared" si="13"/>
        <v>0</v>
      </c>
      <c r="DT120" s="27">
        <f t="shared" si="13"/>
        <v>0</v>
      </c>
      <c r="DU120" s="27">
        <f t="shared" si="13"/>
        <v>0</v>
      </c>
      <c r="DV120" s="27">
        <f t="shared" si="13"/>
        <v>0</v>
      </c>
      <c r="DW120" s="27">
        <f t="shared" si="13"/>
        <v>0</v>
      </c>
      <c r="DX120" s="27">
        <f t="shared" si="13"/>
        <v>0</v>
      </c>
      <c r="DY120" s="27">
        <f t="shared" si="13"/>
        <v>0</v>
      </c>
      <c r="DZ120" s="27">
        <f t="shared" si="13"/>
        <v>0</v>
      </c>
      <c r="EA120" s="27">
        <f aca="true" t="shared" si="14" ref="EA120:GL120">IF(AND(EA42="Oct-Dec",EA119&gt;0),1,0)</f>
        <v>0</v>
      </c>
      <c r="EB120" s="27">
        <f t="shared" si="14"/>
        <v>0</v>
      </c>
      <c r="EC120" s="27">
        <f t="shared" si="14"/>
        <v>0</v>
      </c>
      <c r="ED120" s="27">
        <f t="shared" si="14"/>
        <v>0</v>
      </c>
      <c r="EE120" s="27">
        <f t="shared" si="14"/>
        <v>0</v>
      </c>
      <c r="EF120" s="27">
        <f t="shared" si="14"/>
        <v>0</v>
      </c>
      <c r="EG120" s="27">
        <f t="shared" si="14"/>
        <v>0</v>
      </c>
      <c r="EH120" s="27">
        <f t="shared" si="14"/>
        <v>0</v>
      </c>
      <c r="EI120" s="27">
        <f t="shared" si="14"/>
        <v>0</v>
      </c>
      <c r="EJ120" s="27">
        <f t="shared" si="14"/>
        <v>0</v>
      </c>
      <c r="EK120" s="27">
        <f t="shared" si="14"/>
        <v>0</v>
      </c>
      <c r="EL120" s="27">
        <f t="shared" si="14"/>
        <v>0</v>
      </c>
      <c r="EM120" s="27">
        <f t="shared" si="14"/>
        <v>0</v>
      </c>
      <c r="EN120" s="27">
        <f t="shared" si="14"/>
        <v>0</v>
      </c>
      <c r="EO120" s="27">
        <f t="shared" si="14"/>
        <v>0</v>
      </c>
      <c r="EP120" s="27">
        <f t="shared" si="14"/>
        <v>0</v>
      </c>
      <c r="EQ120" s="27">
        <f t="shared" si="14"/>
        <v>0</v>
      </c>
      <c r="ER120" s="27">
        <f t="shared" si="14"/>
        <v>0</v>
      </c>
      <c r="ES120" s="27">
        <f t="shared" si="14"/>
        <v>0</v>
      </c>
      <c r="ET120" s="27">
        <f t="shared" si="14"/>
        <v>0</v>
      </c>
      <c r="EU120" s="27">
        <f t="shared" si="14"/>
        <v>0</v>
      </c>
      <c r="EV120" s="27">
        <f t="shared" si="14"/>
        <v>0</v>
      </c>
      <c r="EW120" s="27">
        <f t="shared" si="14"/>
        <v>0</v>
      </c>
      <c r="EX120" s="27">
        <f t="shared" si="14"/>
        <v>0</v>
      </c>
      <c r="EY120" s="27">
        <f t="shared" si="14"/>
        <v>0</v>
      </c>
      <c r="EZ120" s="27">
        <f t="shared" si="14"/>
        <v>0</v>
      </c>
      <c r="FA120" s="27">
        <f t="shared" si="14"/>
        <v>0</v>
      </c>
      <c r="FB120" s="27">
        <f t="shared" si="14"/>
        <v>0</v>
      </c>
      <c r="FC120" s="27">
        <f t="shared" si="14"/>
        <v>0</v>
      </c>
      <c r="FD120" s="27">
        <f t="shared" si="14"/>
        <v>0</v>
      </c>
      <c r="FE120" s="27">
        <f t="shared" si="14"/>
        <v>0</v>
      </c>
      <c r="FF120" s="27">
        <f t="shared" si="14"/>
        <v>0</v>
      </c>
      <c r="FG120" s="27">
        <f t="shared" si="14"/>
        <v>0</v>
      </c>
      <c r="FH120" s="27">
        <f t="shared" si="14"/>
        <v>0</v>
      </c>
      <c r="FI120" s="27">
        <f t="shared" si="14"/>
        <v>0</v>
      </c>
      <c r="FJ120" s="27">
        <f t="shared" si="14"/>
        <v>0</v>
      </c>
      <c r="FK120" s="27">
        <f t="shared" si="14"/>
        <v>0</v>
      </c>
      <c r="FL120" s="27">
        <f t="shared" si="14"/>
        <v>0</v>
      </c>
      <c r="FM120" s="27">
        <f t="shared" si="14"/>
        <v>0</v>
      </c>
      <c r="FN120" s="27">
        <f t="shared" si="14"/>
        <v>0</v>
      </c>
      <c r="FO120" s="27">
        <f t="shared" si="14"/>
        <v>0</v>
      </c>
      <c r="FP120" s="27">
        <f t="shared" si="14"/>
        <v>0</v>
      </c>
      <c r="FQ120" s="27">
        <f t="shared" si="14"/>
        <v>0</v>
      </c>
      <c r="FR120" s="27">
        <f t="shared" si="14"/>
        <v>0</v>
      </c>
      <c r="FS120" s="27">
        <f t="shared" si="14"/>
        <v>0</v>
      </c>
      <c r="FT120" s="27">
        <f t="shared" si="14"/>
        <v>0</v>
      </c>
      <c r="FU120" s="27">
        <f t="shared" si="14"/>
        <v>0</v>
      </c>
      <c r="FV120" s="27">
        <f t="shared" si="14"/>
        <v>0</v>
      </c>
      <c r="FW120" s="27">
        <f t="shared" si="14"/>
        <v>0</v>
      </c>
      <c r="FX120" s="27">
        <f t="shared" si="14"/>
        <v>0</v>
      </c>
      <c r="FY120" s="27">
        <f t="shared" si="14"/>
        <v>0</v>
      </c>
      <c r="FZ120" s="27">
        <f t="shared" si="14"/>
        <v>0</v>
      </c>
      <c r="GA120" s="27">
        <f t="shared" si="14"/>
        <v>0</v>
      </c>
      <c r="GB120" s="27">
        <f t="shared" si="14"/>
        <v>0</v>
      </c>
      <c r="GC120" s="27">
        <f t="shared" si="14"/>
        <v>0</v>
      </c>
      <c r="GD120" s="27">
        <f t="shared" si="14"/>
        <v>0</v>
      </c>
      <c r="GE120" s="27">
        <f t="shared" si="14"/>
        <v>0</v>
      </c>
      <c r="GF120" s="27">
        <f t="shared" si="14"/>
        <v>0</v>
      </c>
      <c r="GG120" s="27">
        <f t="shared" si="14"/>
        <v>0</v>
      </c>
      <c r="GH120" s="27">
        <f t="shared" si="14"/>
        <v>0</v>
      </c>
      <c r="GI120" s="27">
        <f t="shared" si="14"/>
        <v>0</v>
      </c>
      <c r="GJ120" s="27">
        <f t="shared" si="14"/>
        <v>0</v>
      </c>
      <c r="GK120" s="27">
        <f t="shared" si="14"/>
        <v>0</v>
      </c>
      <c r="GL120" s="27">
        <f t="shared" si="14"/>
        <v>0</v>
      </c>
      <c r="GM120" s="27">
        <f aca="true" t="shared" si="15" ref="GM120:IV120">IF(AND(GM42="Oct-Dec",GM119&gt;0),1,0)</f>
        <v>0</v>
      </c>
      <c r="GN120" s="27">
        <f t="shared" si="15"/>
        <v>0</v>
      </c>
      <c r="GO120" s="27">
        <f t="shared" si="15"/>
        <v>0</v>
      </c>
      <c r="GP120" s="27">
        <f t="shared" si="15"/>
        <v>0</v>
      </c>
      <c r="GQ120" s="27">
        <f t="shared" si="15"/>
        <v>0</v>
      </c>
      <c r="GR120" s="27">
        <f t="shared" si="15"/>
        <v>0</v>
      </c>
      <c r="GS120" s="27">
        <f t="shared" si="15"/>
        <v>0</v>
      </c>
      <c r="GT120" s="27">
        <f t="shared" si="15"/>
        <v>0</v>
      </c>
      <c r="GU120" s="27">
        <f t="shared" si="15"/>
        <v>0</v>
      </c>
      <c r="GV120" s="27">
        <f t="shared" si="15"/>
        <v>0</v>
      </c>
      <c r="GW120" s="27">
        <f t="shared" si="15"/>
        <v>0</v>
      </c>
      <c r="GX120" s="27">
        <f t="shared" si="15"/>
        <v>0</v>
      </c>
      <c r="GY120" s="27">
        <f t="shared" si="15"/>
        <v>0</v>
      </c>
      <c r="GZ120" s="27">
        <f t="shared" si="15"/>
        <v>0</v>
      </c>
      <c r="HA120" s="27">
        <f t="shared" si="15"/>
        <v>0</v>
      </c>
      <c r="HB120" s="27">
        <f t="shared" si="15"/>
        <v>0</v>
      </c>
      <c r="HC120" s="27">
        <f t="shared" si="15"/>
        <v>0</v>
      </c>
      <c r="HD120" s="27">
        <f t="shared" si="15"/>
        <v>0</v>
      </c>
      <c r="HE120" s="27">
        <f t="shared" si="15"/>
        <v>0</v>
      </c>
      <c r="HF120" s="27">
        <f t="shared" si="15"/>
        <v>0</v>
      </c>
      <c r="HG120" s="27">
        <f t="shared" si="15"/>
        <v>0</v>
      </c>
      <c r="HH120" s="27">
        <f t="shared" si="15"/>
        <v>0</v>
      </c>
      <c r="HI120" s="27">
        <f t="shared" si="15"/>
        <v>0</v>
      </c>
      <c r="HJ120" s="27">
        <f t="shared" si="15"/>
        <v>0</v>
      </c>
      <c r="HK120" s="27">
        <f t="shared" si="15"/>
        <v>0</v>
      </c>
      <c r="HL120" s="27">
        <f t="shared" si="15"/>
        <v>0</v>
      </c>
      <c r="HM120" s="27">
        <f t="shared" si="15"/>
        <v>0</v>
      </c>
      <c r="HN120" s="27">
        <f t="shared" si="15"/>
        <v>0</v>
      </c>
      <c r="HO120" s="27">
        <f t="shared" si="15"/>
        <v>0</v>
      </c>
      <c r="HP120" s="27">
        <f t="shared" si="15"/>
        <v>0</v>
      </c>
      <c r="HQ120" s="27">
        <f t="shared" si="15"/>
        <v>0</v>
      </c>
      <c r="HR120" s="27">
        <f t="shared" si="15"/>
        <v>0</v>
      </c>
      <c r="HS120" s="27">
        <f t="shared" si="15"/>
        <v>0</v>
      </c>
      <c r="HT120" s="27">
        <f t="shared" si="15"/>
        <v>0</v>
      </c>
      <c r="HU120" s="27">
        <f t="shared" si="15"/>
        <v>0</v>
      </c>
      <c r="HV120" s="27">
        <f t="shared" si="15"/>
        <v>0</v>
      </c>
      <c r="HW120" s="27">
        <f t="shared" si="15"/>
        <v>0</v>
      </c>
      <c r="HX120" s="27">
        <f t="shared" si="15"/>
        <v>0</v>
      </c>
      <c r="HY120" s="27">
        <f t="shared" si="15"/>
        <v>0</v>
      </c>
      <c r="HZ120" s="27">
        <f t="shared" si="15"/>
        <v>0</v>
      </c>
      <c r="IA120" s="27">
        <f t="shared" si="15"/>
        <v>0</v>
      </c>
      <c r="IB120" s="27">
        <f t="shared" si="15"/>
        <v>0</v>
      </c>
      <c r="IC120" s="27">
        <f t="shared" si="15"/>
        <v>0</v>
      </c>
      <c r="ID120" s="27">
        <f t="shared" si="15"/>
        <v>0</v>
      </c>
      <c r="IE120" s="27">
        <f t="shared" si="15"/>
        <v>0</v>
      </c>
      <c r="IF120" s="27">
        <f t="shared" si="15"/>
        <v>0</v>
      </c>
      <c r="IG120" s="27">
        <f t="shared" si="15"/>
        <v>0</v>
      </c>
      <c r="IH120" s="27">
        <f t="shared" si="15"/>
        <v>0</v>
      </c>
      <c r="II120" s="27">
        <f t="shared" si="15"/>
        <v>0</v>
      </c>
      <c r="IJ120" s="27">
        <f t="shared" si="15"/>
        <v>0</v>
      </c>
      <c r="IK120" s="27">
        <f t="shared" si="15"/>
        <v>0</v>
      </c>
      <c r="IL120" s="27">
        <f t="shared" si="15"/>
        <v>0</v>
      </c>
      <c r="IM120" s="27">
        <f t="shared" si="15"/>
        <v>0</v>
      </c>
      <c r="IN120" s="27">
        <f t="shared" si="15"/>
        <v>0</v>
      </c>
      <c r="IO120" s="27">
        <f t="shared" si="15"/>
        <v>0</v>
      </c>
      <c r="IP120" s="27">
        <f t="shared" si="15"/>
        <v>0</v>
      </c>
      <c r="IQ120" s="27">
        <f t="shared" si="15"/>
        <v>0</v>
      </c>
      <c r="IR120" s="27">
        <f t="shared" si="15"/>
        <v>0</v>
      </c>
      <c r="IS120" s="27">
        <f t="shared" si="15"/>
        <v>0</v>
      </c>
      <c r="IT120" s="27">
        <f t="shared" si="15"/>
        <v>0</v>
      </c>
      <c r="IU120" s="27">
        <f t="shared" si="15"/>
        <v>0</v>
      </c>
      <c r="IV120" s="27">
        <f t="shared" si="15"/>
        <v>0</v>
      </c>
    </row>
    <row r="121" spans="1:256" s="27" customFormat="1" ht="15" hidden="1">
      <c r="A121" s="73" t="s">
        <v>340</v>
      </c>
      <c r="B121" s="27">
        <f>IF(AND(B42="Jan-Mar",B119&gt;0),1,0)</f>
        <v>0</v>
      </c>
      <c r="C121" s="27">
        <f aca="true" t="shared" si="16" ref="C121:BN121">IF(AND(C42="Jan-Mar",C119&gt;0),1,0)</f>
        <v>0</v>
      </c>
      <c r="D121" s="27">
        <f t="shared" si="16"/>
        <v>0</v>
      </c>
      <c r="E121" s="27">
        <f t="shared" si="16"/>
        <v>0</v>
      </c>
      <c r="F121" s="27">
        <f t="shared" si="16"/>
        <v>0</v>
      </c>
      <c r="G121" s="27">
        <f t="shared" si="16"/>
        <v>0</v>
      </c>
      <c r="H121" s="27">
        <f t="shared" si="16"/>
        <v>0</v>
      </c>
      <c r="I121" s="27">
        <f t="shared" si="16"/>
        <v>0</v>
      </c>
      <c r="J121" s="27">
        <f t="shared" si="16"/>
        <v>0</v>
      </c>
      <c r="K121" s="27">
        <f t="shared" si="16"/>
        <v>0</v>
      </c>
      <c r="L121" s="27">
        <f t="shared" si="16"/>
        <v>0</v>
      </c>
      <c r="M121" s="27">
        <f t="shared" si="16"/>
        <v>0</v>
      </c>
      <c r="N121" s="27">
        <f t="shared" si="16"/>
        <v>0</v>
      </c>
      <c r="O121" s="27">
        <f t="shared" si="16"/>
        <v>0</v>
      </c>
      <c r="P121" s="27">
        <f t="shared" si="16"/>
        <v>0</v>
      </c>
      <c r="Q121" s="27">
        <f t="shared" si="16"/>
        <v>0</v>
      </c>
      <c r="R121" s="27">
        <f t="shared" si="16"/>
        <v>0</v>
      </c>
      <c r="S121" s="27">
        <f t="shared" si="16"/>
        <v>0</v>
      </c>
      <c r="T121" s="27">
        <f t="shared" si="16"/>
        <v>0</v>
      </c>
      <c r="U121" s="27">
        <f t="shared" si="16"/>
        <v>0</v>
      </c>
      <c r="V121" s="27">
        <f t="shared" si="16"/>
        <v>0</v>
      </c>
      <c r="W121" s="27">
        <f t="shared" si="16"/>
        <v>0</v>
      </c>
      <c r="X121" s="27">
        <f t="shared" si="16"/>
        <v>0</v>
      </c>
      <c r="Y121" s="27">
        <f t="shared" si="16"/>
        <v>0</v>
      </c>
      <c r="Z121" s="27">
        <f t="shared" si="16"/>
        <v>0</v>
      </c>
      <c r="AA121" s="27">
        <f t="shared" si="16"/>
        <v>0</v>
      </c>
      <c r="AB121" s="27">
        <f t="shared" si="16"/>
        <v>0</v>
      </c>
      <c r="AC121" s="27">
        <f t="shared" si="16"/>
        <v>0</v>
      </c>
      <c r="AD121" s="27">
        <f t="shared" si="16"/>
        <v>0</v>
      </c>
      <c r="AE121" s="27">
        <f t="shared" si="16"/>
        <v>0</v>
      </c>
      <c r="AF121" s="27">
        <f t="shared" si="16"/>
        <v>0</v>
      </c>
      <c r="AG121" s="27">
        <f t="shared" si="16"/>
        <v>0</v>
      </c>
      <c r="AH121" s="27">
        <f t="shared" si="16"/>
        <v>0</v>
      </c>
      <c r="AI121" s="27">
        <f t="shared" si="16"/>
        <v>0</v>
      </c>
      <c r="AJ121" s="27">
        <f t="shared" si="16"/>
        <v>0</v>
      </c>
      <c r="AK121" s="27">
        <f t="shared" si="16"/>
        <v>0</v>
      </c>
      <c r="AL121" s="27">
        <f t="shared" si="16"/>
        <v>0</v>
      </c>
      <c r="AM121" s="27">
        <f t="shared" si="16"/>
        <v>0</v>
      </c>
      <c r="AN121" s="27">
        <f t="shared" si="16"/>
        <v>0</v>
      </c>
      <c r="AO121" s="27">
        <f t="shared" si="16"/>
        <v>0</v>
      </c>
      <c r="AP121" s="27">
        <f t="shared" si="16"/>
        <v>0</v>
      </c>
      <c r="AQ121" s="27">
        <f t="shared" si="16"/>
        <v>0</v>
      </c>
      <c r="AR121" s="27">
        <f t="shared" si="16"/>
        <v>0</v>
      </c>
      <c r="AS121" s="27">
        <f t="shared" si="16"/>
        <v>0</v>
      </c>
      <c r="AT121" s="27">
        <f t="shared" si="16"/>
        <v>0</v>
      </c>
      <c r="AU121" s="27">
        <f t="shared" si="16"/>
        <v>0</v>
      </c>
      <c r="AV121" s="27">
        <f t="shared" si="16"/>
        <v>0</v>
      </c>
      <c r="AW121" s="27">
        <f t="shared" si="16"/>
        <v>0</v>
      </c>
      <c r="AX121" s="27">
        <f t="shared" si="16"/>
        <v>0</v>
      </c>
      <c r="AY121" s="27">
        <f t="shared" si="16"/>
        <v>0</v>
      </c>
      <c r="AZ121" s="27">
        <f t="shared" si="16"/>
        <v>0</v>
      </c>
      <c r="BA121" s="27">
        <f t="shared" si="16"/>
        <v>0</v>
      </c>
      <c r="BB121" s="27">
        <f t="shared" si="16"/>
        <v>0</v>
      </c>
      <c r="BC121" s="27">
        <f t="shared" si="16"/>
        <v>0</v>
      </c>
      <c r="BD121" s="27">
        <f t="shared" si="16"/>
        <v>0</v>
      </c>
      <c r="BE121" s="27">
        <f t="shared" si="16"/>
        <v>0</v>
      </c>
      <c r="BF121" s="27">
        <f t="shared" si="16"/>
        <v>0</v>
      </c>
      <c r="BG121" s="27">
        <f t="shared" si="16"/>
        <v>0</v>
      </c>
      <c r="BH121" s="27">
        <f t="shared" si="16"/>
        <v>0</v>
      </c>
      <c r="BI121" s="27">
        <f t="shared" si="16"/>
        <v>0</v>
      </c>
      <c r="BJ121" s="27">
        <f t="shared" si="16"/>
        <v>0</v>
      </c>
      <c r="BK121" s="27">
        <f t="shared" si="16"/>
        <v>0</v>
      </c>
      <c r="BL121" s="27">
        <f t="shared" si="16"/>
        <v>0</v>
      </c>
      <c r="BM121" s="27">
        <f t="shared" si="16"/>
        <v>0</v>
      </c>
      <c r="BN121" s="27">
        <f t="shared" si="16"/>
        <v>0</v>
      </c>
      <c r="BO121" s="27">
        <f aca="true" t="shared" si="17" ref="BO121:DZ121">IF(AND(BO42="Jan-Mar",BO119&gt;0),1,0)</f>
        <v>0</v>
      </c>
      <c r="BP121" s="27">
        <f t="shared" si="17"/>
        <v>0</v>
      </c>
      <c r="BQ121" s="27">
        <f t="shared" si="17"/>
        <v>0</v>
      </c>
      <c r="BR121" s="27">
        <f t="shared" si="17"/>
        <v>0</v>
      </c>
      <c r="BS121" s="27">
        <f t="shared" si="17"/>
        <v>0</v>
      </c>
      <c r="BT121" s="27">
        <f t="shared" si="17"/>
        <v>0</v>
      </c>
      <c r="BU121" s="27">
        <f t="shared" si="17"/>
        <v>0</v>
      </c>
      <c r="BV121" s="27">
        <f t="shared" si="17"/>
        <v>0</v>
      </c>
      <c r="BW121" s="27">
        <f t="shared" si="17"/>
        <v>0</v>
      </c>
      <c r="BX121" s="27">
        <f t="shared" si="17"/>
        <v>0</v>
      </c>
      <c r="BY121" s="27">
        <f t="shared" si="17"/>
        <v>0</v>
      </c>
      <c r="BZ121" s="27">
        <f t="shared" si="17"/>
        <v>0</v>
      </c>
      <c r="CA121" s="27">
        <f t="shared" si="17"/>
        <v>0</v>
      </c>
      <c r="CB121" s="27">
        <f t="shared" si="17"/>
        <v>0</v>
      </c>
      <c r="CC121" s="27">
        <f t="shared" si="17"/>
        <v>0</v>
      </c>
      <c r="CD121" s="27">
        <f t="shared" si="17"/>
        <v>0</v>
      </c>
      <c r="CE121" s="27">
        <f t="shared" si="17"/>
        <v>0</v>
      </c>
      <c r="CF121" s="27">
        <f t="shared" si="17"/>
        <v>0</v>
      </c>
      <c r="CG121" s="27">
        <f t="shared" si="17"/>
        <v>0</v>
      </c>
      <c r="CH121" s="27">
        <f t="shared" si="17"/>
        <v>0</v>
      </c>
      <c r="CI121" s="27">
        <f t="shared" si="17"/>
        <v>0</v>
      </c>
      <c r="CJ121" s="27">
        <f t="shared" si="17"/>
        <v>0</v>
      </c>
      <c r="CK121" s="27">
        <f t="shared" si="17"/>
        <v>0</v>
      </c>
      <c r="CL121" s="27">
        <f t="shared" si="17"/>
        <v>0</v>
      </c>
      <c r="CM121" s="27">
        <f t="shared" si="17"/>
        <v>0</v>
      </c>
      <c r="CN121" s="27">
        <f t="shared" si="17"/>
        <v>0</v>
      </c>
      <c r="CO121" s="27">
        <f t="shared" si="17"/>
        <v>0</v>
      </c>
      <c r="CP121" s="27">
        <f t="shared" si="17"/>
        <v>0</v>
      </c>
      <c r="CQ121" s="27">
        <f t="shared" si="17"/>
        <v>0</v>
      </c>
      <c r="CR121" s="27">
        <f t="shared" si="17"/>
        <v>0</v>
      </c>
      <c r="CS121" s="27">
        <f t="shared" si="17"/>
        <v>0</v>
      </c>
      <c r="CT121" s="27">
        <f t="shared" si="17"/>
        <v>0</v>
      </c>
      <c r="CU121" s="27">
        <f t="shared" si="17"/>
        <v>0</v>
      </c>
      <c r="CV121" s="27">
        <f t="shared" si="17"/>
        <v>0</v>
      </c>
      <c r="CW121" s="27">
        <f t="shared" si="17"/>
        <v>0</v>
      </c>
      <c r="CX121" s="27">
        <f t="shared" si="17"/>
        <v>0</v>
      </c>
      <c r="CY121" s="27">
        <f t="shared" si="17"/>
        <v>0</v>
      </c>
      <c r="CZ121" s="27">
        <f t="shared" si="17"/>
        <v>0</v>
      </c>
      <c r="DA121" s="27">
        <f t="shared" si="17"/>
        <v>0</v>
      </c>
      <c r="DB121" s="27">
        <f t="shared" si="17"/>
        <v>0</v>
      </c>
      <c r="DC121" s="27">
        <f t="shared" si="17"/>
        <v>0</v>
      </c>
      <c r="DD121" s="27">
        <f t="shared" si="17"/>
        <v>0</v>
      </c>
      <c r="DE121" s="27">
        <f t="shared" si="17"/>
        <v>0</v>
      </c>
      <c r="DF121" s="27">
        <f t="shared" si="17"/>
        <v>0</v>
      </c>
      <c r="DG121" s="27">
        <f t="shared" si="17"/>
        <v>0</v>
      </c>
      <c r="DH121" s="27">
        <f t="shared" si="17"/>
        <v>0</v>
      </c>
      <c r="DI121" s="27">
        <f t="shared" si="17"/>
        <v>0</v>
      </c>
      <c r="DJ121" s="27">
        <f t="shared" si="17"/>
        <v>0</v>
      </c>
      <c r="DK121" s="27">
        <f t="shared" si="17"/>
        <v>0</v>
      </c>
      <c r="DL121" s="27">
        <f t="shared" si="17"/>
        <v>0</v>
      </c>
      <c r="DM121" s="27">
        <f t="shared" si="17"/>
        <v>0</v>
      </c>
      <c r="DN121" s="27">
        <f t="shared" si="17"/>
        <v>0</v>
      </c>
      <c r="DO121" s="27">
        <f t="shared" si="17"/>
        <v>0</v>
      </c>
      <c r="DP121" s="27">
        <f t="shared" si="17"/>
        <v>0</v>
      </c>
      <c r="DQ121" s="27">
        <f t="shared" si="17"/>
        <v>0</v>
      </c>
      <c r="DR121" s="27">
        <f t="shared" si="17"/>
        <v>0</v>
      </c>
      <c r="DS121" s="27">
        <f t="shared" si="17"/>
        <v>0</v>
      </c>
      <c r="DT121" s="27">
        <f t="shared" si="17"/>
        <v>0</v>
      </c>
      <c r="DU121" s="27">
        <f t="shared" si="17"/>
        <v>0</v>
      </c>
      <c r="DV121" s="27">
        <f t="shared" si="17"/>
        <v>0</v>
      </c>
      <c r="DW121" s="27">
        <f t="shared" si="17"/>
        <v>0</v>
      </c>
      <c r="DX121" s="27">
        <f t="shared" si="17"/>
        <v>0</v>
      </c>
      <c r="DY121" s="27">
        <f t="shared" si="17"/>
        <v>0</v>
      </c>
      <c r="DZ121" s="27">
        <f t="shared" si="17"/>
        <v>0</v>
      </c>
      <c r="EA121" s="27">
        <f aca="true" t="shared" si="18" ref="EA121:GL121">IF(AND(EA42="Jan-Mar",EA119&gt;0),1,0)</f>
        <v>0</v>
      </c>
      <c r="EB121" s="27">
        <f t="shared" si="18"/>
        <v>0</v>
      </c>
      <c r="EC121" s="27">
        <f t="shared" si="18"/>
        <v>0</v>
      </c>
      <c r="ED121" s="27">
        <f t="shared" si="18"/>
        <v>0</v>
      </c>
      <c r="EE121" s="27">
        <f t="shared" si="18"/>
        <v>0</v>
      </c>
      <c r="EF121" s="27">
        <f t="shared" si="18"/>
        <v>0</v>
      </c>
      <c r="EG121" s="27">
        <f t="shared" si="18"/>
        <v>0</v>
      </c>
      <c r="EH121" s="27">
        <f t="shared" si="18"/>
        <v>0</v>
      </c>
      <c r="EI121" s="27">
        <f t="shared" si="18"/>
        <v>0</v>
      </c>
      <c r="EJ121" s="27">
        <f t="shared" si="18"/>
        <v>0</v>
      </c>
      <c r="EK121" s="27">
        <f t="shared" si="18"/>
        <v>0</v>
      </c>
      <c r="EL121" s="27">
        <f t="shared" si="18"/>
        <v>0</v>
      </c>
      <c r="EM121" s="27">
        <f t="shared" si="18"/>
        <v>0</v>
      </c>
      <c r="EN121" s="27">
        <f t="shared" si="18"/>
        <v>0</v>
      </c>
      <c r="EO121" s="27">
        <f t="shared" si="18"/>
        <v>0</v>
      </c>
      <c r="EP121" s="27">
        <f t="shared" si="18"/>
        <v>0</v>
      </c>
      <c r="EQ121" s="27">
        <f t="shared" si="18"/>
        <v>0</v>
      </c>
      <c r="ER121" s="27">
        <f t="shared" si="18"/>
        <v>0</v>
      </c>
      <c r="ES121" s="27">
        <f t="shared" si="18"/>
        <v>0</v>
      </c>
      <c r="ET121" s="27">
        <f t="shared" si="18"/>
        <v>0</v>
      </c>
      <c r="EU121" s="27">
        <f t="shared" si="18"/>
        <v>0</v>
      </c>
      <c r="EV121" s="27">
        <f t="shared" si="18"/>
        <v>0</v>
      </c>
      <c r="EW121" s="27">
        <f t="shared" si="18"/>
        <v>0</v>
      </c>
      <c r="EX121" s="27">
        <f t="shared" si="18"/>
        <v>0</v>
      </c>
      <c r="EY121" s="27">
        <f t="shared" si="18"/>
        <v>0</v>
      </c>
      <c r="EZ121" s="27">
        <f t="shared" si="18"/>
        <v>0</v>
      </c>
      <c r="FA121" s="27">
        <f t="shared" si="18"/>
        <v>0</v>
      </c>
      <c r="FB121" s="27">
        <f t="shared" si="18"/>
        <v>0</v>
      </c>
      <c r="FC121" s="27">
        <f t="shared" si="18"/>
        <v>0</v>
      </c>
      <c r="FD121" s="27">
        <f t="shared" si="18"/>
        <v>0</v>
      </c>
      <c r="FE121" s="27">
        <f t="shared" si="18"/>
        <v>0</v>
      </c>
      <c r="FF121" s="27">
        <f t="shared" si="18"/>
        <v>0</v>
      </c>
      <c r="FG121" s="27">
        <f t="shared" si="18"/>
        <v>0</v>
      </c>
      <c r="FH121" s="27">
        <f t="shared" si="18"/>
        <v>0</v>
      </c>
      <c r="FI121" s="27">
        <f t="shared" si="18"/>
        <v>0</v>
      </c>
      <c r="FJ121" s="27">
        <f t="shared" si="18"/>
        <v>0</v>
      </c>
      <c r="FK121" s="27">
        <f t="shared" si="18"/>
        <v>0</v>
      </c>
      <c r="FL121" s="27">
        <f t="shared" si="18"/>
        <v>0</v>
      </c>
      <c r="FM121" s="27">
        <f t="shared" si="18"/>
        <v>0</v>
      </c>
      <c r="FN121" s="27">
        <f t="shared" si="18"/>
        <v>0</v>
      </c>
      <c r="FO121" s="27">
        <f t="shared" si="18"/>
        <v>0</v>
      </c>
      <c r="FP121" s="27">
        <f t="shared" si="18"/>
        <v>0</v>
      </c>
      <c r="FQ121" s="27">
        <f t="shared" si="18"/>
        <v>0</v>
      </c>
      <c r="FR121" s="27">
        <f t="shared" si="18"/>
        <v>0</v>
      </c>
      <c r="FS121" s="27">
        <f t="shared" si="18"/>
        <v>0</v>
      </c>
      <c r="FT121" s="27">
        <f t="shared" si="18"/>
        <v>0</v>
      </c>
      <c r="FU121" s="27">
        <f t="shared" si="18"/>
        <v>0</v>
      </c>
      <c r="FV121" s="27">
        <f t="shared" si="18"/>
        <v>0</v>
      </c>
      <c r="FW121" s="27">
        <f t="shared" si="18"/>
        <v>0</v>
      </c>
      <c r="FX121" s="27">
        <f t="shared" si="18"/>
        <v>0</v>
      </c>
      <c r="FY121" s="27">
        <f t="shared" si="18"/>
        <v>0</v>
      </c>
      <c r="FZ121" s="27">
        <f t="shared" si="18"/>
        <v>0</v>
      </c>
      <c r="GA121" s="27">
        <f t="shared" si="18"/>
        <v>0</v>
      </c>
      <c r="GB121" s="27">
        <f t="shared" si="18"/>
        <v>0</v>
      </c>
      <c r="GC121" s="27">
        <f t="shared" si="18"/>
        <v>0</v>
      </c>
      <c r="GD121" s="27">
        <f t="shared" si="18"/>
        <v>0</v>
      </c>
      <c r="GE121" s="27">
        <f t="shared" si="18"/>
        <v>0</v>
      </c>
      <c r="GF121" s="27">
        <f t="shared" si="18"/>
        <v>0</v>
      </c>
      <c r="GG121" s="27">
        <f t="shared" si="18"/>
        <v>0</v>
      </c>
      <c r="GH121" s="27">
        <f t="shared" si="18"/>
        <v>0</v>
      </c>
      <c r="GI121" s="27">
        <f t="shared" si="18"/>
        <v>0</v>
      </c>
      <c r="GJ121" s="27">
        <f t="shared" si="18"/>
        <v>0</v>
      </c>
      <c r="GK121" s="27">
        <f t="shared" si="18"/>
        <v>0</v>
      </c>
      <c r="GL121" s="27">
        <f t="shared" si="18"/>
        <v>0</v>
      </c>
      <c r="GM121" s="27">
        <f aca="true" t="shared" si="19" ref="GM121:IV121">IF(AND(GM42="Jan-Mar",GM119&gt;0),1,0)</f>
        <v>0</v>
      </c>
      <c r="GN121" s="27">
        <f t="shared" si="19"/>
        <v>0</v>
      </c>
      <c r="GO121" s="27">
        <f t="shared" si="19"/>
        <v>0</v>
      </c>
      <c r="GP121" s="27">
        <f t="shared" si="19"/>
        <v>0</v>
      </c>
      <c r="GQ121" s="27">
        <f t="shared" si="19"/>
        <v>0</v>
      </c>
      <c r="GR121" s="27">
        <f t="shared" si="19"/>
        <v>0</v>
      </c>
      <c r="GS121" s="27">
        <f t="shared" si="19"/>
        <v>0</v>
      </c>
      <c r="GT121" s="27">
        <f t="shared" si="19"/>
        <v>0</v>
      </c>
      <c r="GU121" s="27">
        <f t="shared" si="19"/>
        <v>0</v>
      </c>
      <c r="GV121" s="27">
        <f t="shared" si="19"/>
        <v>0</v>
      </c>
      <c r="GW121" s="27">
        <f t="shared" si="19"/>
        <v>0</v>
      </c>
      <c r="GX121" s="27">
        <f t="shared" si="19"/>
        <v>0</v>
      </c>
      <c r="GY121" s="27">
        <f t="shared" si="19"/>
        <v>0</v>
      </c>
      <c r="GZ121" s="27">
        <f t="shared" si="19"/>
        <v>0</v>
      </c>
      <c r="HA121" s="27">
        <f t="shared" si="19"/>
        <v>0</v>
      </c>
      <c r="HB121" s="27">
        <f t="shared" si="19"/>
        <v>0</v>
      </c>
      <c r="HC121" s="27">
        <f t="shared" si="19"/>
        <v>0</v>
      </c>
      <c r="HD121" s="27">
        <f t="shared" si="19"/>
        <v>0</v>
      </c>
      <c r="HE121" s="27">
        <f t="shared" si="19"/>
        <v>0</v>
      </c>
      <c r="HF121" s="27">
        <f t="shared" si="19"/>
        <v>0</v>
      </c>
      <c r="HG121" s="27">
        <f t="shared" si="19"/>
        <v>0</v>
      </c>
      <c r="HH121" s="27">
        <f t="shared" si="19"/>
        <v>0</v>
      </c>
      <c r="HI121" s="27">
        <f t="shared" si="19"/>
        <v>0</v>
      </c>
      <c r="HJ121" s="27">
        <f t="shared" si="19"/>
        <v>0</v>
      </c>
      <c r="HK121" s="27">
        <f t="shared" si="19"/>
        <v>0</v>
      </c>
      <c r="HL121" s="27">
        <f t="shared" si="19"/>
        <v>0</v>
      </c>
      <c r="HM121" s="27">
        <f t="shared" si="19"/>
        <v>0</v>
      </c>
      <c r="HN121" s="27">
        <f t="shared" si="19"/>
        <v>0</v>
      </c>
      <c r="HO121" s="27">
        <f t="shared" si="19"/>
        <v>0</v>
      </c>
      <c r="HP121" s="27">
        <f t="shared" si="19"/>
        <v>0</v>
      </c>
      <c r="HQ121" s="27">
        <f t="shared" si="19"/>
        <v>0</v>
      </c>
      <c r="HR121" s="27">
        <f t="shared" si="19"/>
        <v>0</v>
      </c>
      <c r="HS121" s="27">
        <f t="shared" si="19"/>
        <v>0</v>
      </c>
      <c r="HT121" s="27">
        <f t="shared" si="19"/>
        <v>0</v>
      </c>
      <c r="HU121" s="27">
        <f t="shared" si="19"/>
        <v>0</v>
      </c>
      <c r="HV121" s="27">
        <f t="shared" si="19"/>
        <v>0</v>
      </c>
      <c r="HW121" s="27">
        <f t="shared" si="19"/>
        <v>0</v>
      </c>
      <c r="HX121" s="27">
        <f t="shared" si="19"/>
        <v>0</v>
      </c>
      <c r="HY121" s="27">
        <f t="shared" si="19"/>
        <v>0</v>
      </c>
      <c r="HZ121" s="27">
        <f t="shared" si="19"/>
        <v>0</v>
      </c>
      <c r="IA121" s="27">
        <f t="shared" si="19"/>
        <v>0</v>
      </c>
      <c r="IB121" s="27">
        <f t="shared" si="19"/>
        <v>0</v>
      </c>
      <c r="IC121" s="27">
        <f t="shared" si="19"/>
        <v>0</v>
      </c>
      <c r="ID121" s="27">
        <f t="shared" si="19"/>
        <v>0</v>
      </c>
      <c r="IE121" s="27">
        <f t="shared" si="19"/>
        <v>0</v>
      </c>
      <c r="IF121" s="27">
        <f t="shared" si="19"/>
        <v>0</v>
      </c>
      <c r="IG121" s="27">
        <f t="shared" si="19"/>
        <v>0</v>
      </c>
      <c r="IH121" s="27">
        <f t="shared" si="19"/>
        <v>0</v>
      </c>
      <c r="II121" s="27">
        <f t="shared" si="19"/>
        <v>0</v>
      </c>
      <c r="IJ121" s="27">
        <f t="shared" si="19"/>
        <v>0</v>
      </c>
      <c r="IK121" s="27">
        <f t="shared" si="19"/>
        <v>0</v>
      </c>
      <c r="IL121" s="27">
        <f t="shared" si="19"/>
        <v>0</v>
      </c>
      <c r="IM121" s="27">
        <f t="shared" si="19"/>
        <v>0</v>
      </c>
      <c r="IN121" s="27">
        <f t="shared" si="19"/>
        <v>0</v>
      </c>
      <c r="IO121" s="27">
        <f t="shared" si="19"/>
        <v>0</v>
      </c>
      <c r="IP121" s="27">
        <f t="shared" si="19"/>
        <v>0</v>
      </c>
      <c r="IQ121" s="27">
        <f t="shared" si="19"/>
        <v>0</v>
      </c>
      <c r="IR121" s="27">
        <f t="shared" si="19"/>
        <v>0</v>
      </c>
      <c r="IS121" s="27">
        <f t="shared" si="19"/>
        <v>0</v>
      </c>
      <c r="IT121" s="27">
        <f t="shared" si="19"/>
        <v>0</v>
      </c>
      <c r="IU121" s="27">
        <f t="shared" si="19"/>
        <v>0</v>
      </c>
      <c r="IV121" s="27">
        <f t="shared" si="19"/>
        <v>0</v>
      </c>
    </row>
    <row r="122" spans="1:256" s="27" customFormat="1" ht="15" hidden="1">
      <c r="A122" s="73" t="s">
        <v>341</v>
      </c>
      <c r="B122" s="27">
        <f>IF(AND(B42="Apr-Jun",B119&gt;0),1,0)</f>
        <v>0</v>
      </c>
      <c r="C122" s="27">
        <f aca="true" t="shared" si="20" ref="C122:BN122">IF(AND(C42="Apr-Jun",C119&gt;0),1,0)</f>
        <v>0</v>
      </c>
      <c r="D122" s="27">
        <f t="shared" si="20"/>
        <v>0</v>
      </c>
      <c r="E122" s="27">
        <f t="shared" si="20"/>
        <v>0</v>
      </c>
      <c r="F122" s="27">
        <f t="shared" si="20"/>
        <v>0</v>
      </c>
      <c r="G122" s="27">
        <f t="shared" si="20"/>
        <v>0</v>
      </c>
      <c r="H122" s="27">
        <f t="shared" si="20"/>
        <v>0</v>
      </c>
      <c r="I122" s="27">
        <f t="shared" si="20"/>
        <v>0</v>
      </c>
      <c r="J122" s="27">
        <f t="shared" si="20"/>
        <v>0</v>
      </c>
      <c r="K122" s="27">
        <f t="shared" si="20"/>
        <v>0</v>
      </c>
      <c r="L122" s="27">
        <f t="shared" si="20"/>
        <v>0</v>
      </c>
      <c r="M122" s="27">
        <f t="shared" si="20"/>
        <v>0</v>
      </c>
      <c r="N122" s="27">
        <f t="shared" si="20"/>
        <v>0</v>
      </c>
      <c r="O122" s="27">
        <f t="shared" si="20"/>
        <v>0</v>
      </c>
      <c r="P122" s="27">
        <f t="shared" si="20"/>
        <v>0</v>
      </c>
      <c r="Q122" s="27">
        <f t="shared" si="20"/>
        <v>0</v>
      </c>
      <c r="R122" s="27">
        <f t="shared" si="20"/>
        <v>0</v>
      </c>
      <c r="S122" s="27">
        <f t="shared" si="20"/>
        <v>0</v>
      </c>
      <c r="T122" s="27">
        <f t="shared" si="20"/>
        <v>0</v>
      </c>
      <c r="U122" s="27">
        <f t="shared" si="20"/>
        <v>0</v>
      </c>
      <c r="V122" s="27">
        <f t="shared" si="20"/>
        <v>0</v>
      </c>
      <c r="W122" s="27">
        <f t="shared" si="20"/>
        <v>0</v>
      </c>
      <c r="X122" s="27">
        <f t="shared" si="20"/>
        <v>0</v>
      </c>
      <c r="Y122" s="27">
        <f t="shared" si="20"/>
        <v>0</v>
      </c>
      <c r="Z122" s="27">
        <f t="shared" si="20"/>
        <v>0</v>
      </c>
      <c r="AA122" s="27">
        <f t="shared" si="20"/>
        <v>0</v>
      </c>
      <c r="AB122" s="27">
        <f t="shared" si="20"/>
        <v>0</v>
      </c>
      <c r="AC122" s="27">
        <f t="shared" si="20"/>
        <v>0</v>
      </c>
      <c r="AD122" s="27">
        <f t="shared" si="20"/>
        <v>0</v>
      </c>
      <c r="AE122" s="27">
        <f t="shared" si="20"/>
        <v>0</v>
      </c>
      <c r="AF122" s="27">
        <f t="shared" si="20"/>
        <v>0</v>
      </c>
      <c r="AG122" s="27">
        <f t="shared" si="20"/>
        <v>0</v>
      </c>
      <c r="AH122" s="27">
        <f t="shared" si="20"/>
        <v>0</v>
      </c>
      <c r="AI122" s="27">
        <f t="shared" si="20"/>
        <v>0</v>
      </c>
      <c r="AJ122" s="27">
        <f t="shared" si="20"/>
        <v>0</v>
      </c>
      <c r="AK122" s="27">
        <f t="shared" si="20"/>
        <v>0</v>
      </c>
      <c r="AL122" s="27">
        <f t="shared" si="20"/>
        <v>0</v>
      </c>
      <c r="AM122" s="27">
        <f t="shared" si="20"/>
        <v>0</v>
      </c>
      <c r="AN122" s="27">
        <f t="shared" si="20"/>
        <v>0</v>
      </c>
      <c r="AO122" s="27">
        <f t="shared" si="20"/>
        <v>0</v>
      </c>
      <c r="AP122" s="27">
        <f t="shared" si="20"/>
        <v>0</v>
      </c>
      <c r="AQ122" s="27">
        <f t="shared" si="20"/>
        <v>0</v>
      </c>
      <c r="AR122" s="27">
        <f t="shared" si="20"/>
        <v>0</v>
      </c>
      <c r="AS122" s="27">
        <f t="shared" si="20"/>
        <v>0</v>
      </c>
      <c r="AT122" s="27">
        <f t="shared" si="20"/>
        <v>0</v>
      </c>
      <c r="AU122" s="27">
        <f t="shared" si="20"/>
        <v>0</v>
      </c>
      <c r="AV122" s="27">
        <f t="shared" si="20"/>
        <v>0</v>
      </c>
      <c r="AW122" s="27">
        <f t="shared" si="20"/>
        <v>0</v>
      </c>
      <c r="AX122" s="27">
        <f t="shared" si="20"/>
        <v>0</v>
      </c>
      <c r="AY122" s="27">
        <f t="shared" si="20"/>
        <v>0</v>
      </c>
      <c r="AZ122" s="27">
        <f t="shared" si="20"/>
        <v>0</v>
      </c>
      <c r="BA122" s="27">
        <f t="shared" si="20"/>
        <v>0</v>
      </c>
      <c r="BB122" s="27">
        <f t="shared" si="20"/>
        <v>0</v>
      </c>
      <c r="BC122" s="27">
        <f t="shared" si="20"/>
        <v>0</v>
      </c>
      <c r="BD122" s="27">
        <f t="shared" si="20"/>
        <v>0</v>
      </c>
      <c r="BE122" s="27">
        <f t="shared" si="20"/>
        <v>0</v>
      </c>
      <c r="BF122" s="27">
        <f t="shared" si="20"/>
        <v>0</v>
      </c>
      <c r="BG122" s="27">
        <f t="shared" si="20"/>
        <v>0</v>
      </c>
      <c r="BH122" s="27">
        <f t="shared" si="20"/>
        <v>0</v>
      </c>
      <c r="BI122" s="27">
        <f t="shared" si="20"/>
        <v>0</v>
      </c>
      <c r="BJ122" s="27">
        <f t="shared" si="20"/>
        <v>0</v>
      </c>
      <c r="BK122" s="27">
        <f t="shared" si="20"/>
        <v>0</v>
      </c>
      <c r="BL122" s="27">
        <f t="shared" si="20"/>
        <v>0</v>
      </c>
      <c r="BM122" s="27">
        <f t="shared" si="20"/>
        <v>0</v>
      </c>
      <c r="BN122" s="27">
        <f t="shared" si="20"/>
        <v>0</v>
      </c>
      <c r="BO122" s="27">
        <f aca="true" t="shared" si="21" ref="BO122:DZ122">IF(AND(BO42="Apr-Jun",BO119&gt;0),1,0)</f>
        <v>0</v>
      </c>
      <c r="BP122" s="27">
        <f t="shared" si="21"/>
        <v>0</v>
      </c>
      <c r="BQ122" s="27">
        <f t="shared" si="21"/>
        <v>0</v>
      </c>
      <c r="BR122" s="27">
        <f t="shared" si="21"/>
        <v>0</v>
      </c>
      <c r="BS122" s="27">
        <f t="shared" si="21"/>
        <v>0</v>
      </c>
      <c r="BT122" s="27">
        <f t="shared" si="21"/>
        <v>0</v>
      </c>
      <c r="BU122" s="27">
        <f t="shared" si="21"/>
        <v>0</v>
      </c>
      <c r="BV122" s="27">
        <f t="shared" si="21"/>
        <v>0</v>
      </c>
      <c r="BW122" s="27">
        <f t="shared" si="21"/>
        <v>0</v>
      </c>
      <c r="BX122" s="27">
        <f t="shared" si="21"/>
        <v>0</v>
      </c>
      <c r="BY122" s="27">
        <f t="shared" si="21"/>
        <v>0</v>
      </c>
      <c r="BZ122" s="27">
        <f t="shared" si="21"/>
        <v>0</v>
      </c>
      <c r="CA122" s="27">
        <f t="shared" si="21"/>
        <v>0</v>
      </c>
      <c r="CB122" s="27">
        <f t="shared" si="21"/>
        <v>0</v>
      </c>
      <c r="CC122" s="27">
        <f t="shared" si="21"/>
        <v>0</v>
      </c>
      <c r="CD122" s="27">
        <f t="shared" si="21"/>
        <v>0</v>
      </c>
      <c r="CE122" s="27">
        <f t="shared" si="21"/>
        <v>0</v>
      </c>
      <c r="CF122" s="27">
        <f t="shared" si="21"/>
        <v>0</v>
      </c>
      <c r="CG122" s="27">
        <f t="shared" si="21"/>
        <v>0</v>
      </c>
      <c r="CH122" s="27">
        <f t="shared" si="21"/>
        <v>0</v>
      </c>
      <c r="CI122" s="27">
        <f t="shared" si="21"/>
        <v>0</v>
      </c>
      <c r="CJ122" s="27">
        <f t="shared" si="21"/>
        <v>0</v>
      </c>
      <c r="CK122" s="27">
        <f t="shared" si="21"/>
        <v>0</v>
      </c>
      <c r="CL122" s="27">
        <f t="shared" si="21"/>
        <v>0</v>
      </c>
      <c r="CM122" s="27">
        <f t="shared" si="21"/>
        <v>0</v>
      </c>
      <c r="CN122" s="27">
        <f t="shared" si="21"/>
        <v>0</v>
      </c>
      <c r="CO122" s="27">
        <f t="shared" si="21"/>
        <v>0</v>
      </c>
      <c r="CP122" s="27">
        <f t="shared" si="21"/>
        <v>0</v>
      </c>
      <c r="CQ122" s="27">
        <f t="shared" si="21"/>
        <v>0</v>
      </c>
      <c r="CR122" s="27">
        <f t="shared" si="21"/>
        <v>0</v>
      </c>
      <c r="CS122" s="27">
        <f t="shared" si="21"/>
        <v>0</v>
      </c>
      <c r="CT122" s="27">
        <f t="shared" si="21"/>
        <v>0</v>
      </c>
      <c r="CU122" s="27">
        <f t="shared" si="21"/>
        <v>0</v>
      </c>
      <c r="CV122" s="27">
        <f t="shared" si="21"/>
        <v>0</v>
      </c>
      <c r="CW122" s="27">
        <f t="shared" si="21"/>
        <v>0</v>
      </c>
      <c r="CX122" s="27">
        <f t="shared" si="21"/>
        <v>0</v>
      </c>
      <c r="CY122" s="27">
        <f t="shared" si="21"/>
        <v>0</v>
      </c>
      <c r="CZ122" s="27">
        <f t="shared" si="21"/>
        <v>0</v>
      </c>
      <c r="DA122" s="27">
        <f t="shared" si="21"/>
        <v>0</v>
      </c>
      <c r="DB122" s="27">
        <f t="shared" si="21"/>
        <v>0</v>
      </c>
      <c r="DC122" s="27">
        <f t="shared" si="21"/>
        <v>0</v>
      </c>
      <c r="DD122" s="27">
        <f t="shared" si="21"/>
        <v>0</v>
      </c>
      <c r="DE122" s="27">
        <f t="shared" si="21"/>
        <v>0</v>
      </c>
      <c r="DF122" s="27">
        <f t="shared" si="21"/>
        <v>0</v>
      </c>
      <c r="DG122" s="27">
        <f t="shared" si="21"/>
        <v>0</v>
      </c>
      <c r="DH122" s="27">
        <f t="shared" si="21"/>
        <v>0</v>
      </c>
      <c r="DI122" s="27">
        <f t="shared" si="21"/>
        <v>0</v>
      </c>
      <c r="DJ122" s="27">
        <f t="shared" si="21"/>
        <v>0</v>
      </c>
      <c r="DK122" s="27">
        <f t="shared" si="21"/>
        <v>0</v>
      </c>
      <c r="DL122" s="27">
        <f t="shared" si="21"/>
        <v>0</v>
      </c>
      <c r="DM122" s="27">
        <f t="shared" si="21"/>
        <v>0</v>
      </c>
      <c r="DN122" s="27">
        <f t="shared" si="21"/>
        <v>0</v>
      </c>
      <c r="DO122" s="27">
        <f t="shared" si="21"/>
        <v>0</v>
      </c>
      <c r="DP122" s="27">
        <f t="shared" si="21"/>
        <v>0</v>
      </c>
      <c r="DQ122" s="27">
        <f t="shared" si="21"/>
        <v>0</v>
      </c>
      <c r="DR122" s="27">
        <f t="shared" si="21"/>
        <v>0</v>
      </c>
      <c r="DS122" s="27">
        <f t="shared" si="21"/>
        <v>0</v>
      </c>
      <c r="DT122" s="27">
        <f t="shared" si="21"/>
        <v>0</v>
      </c>
      <c r="DU122" s="27">
        <f t="shared" si="21"/>
        <v>0</v>
      </c>
      <c r="DV122" s="27">
        <f t="shared" si="21"/>
        <v>0</v>
      </c>
      <c r="DW122" s="27">
        <f t="shared" si="21"/>
        <v>0</v>
      </c>
      <c r="DX122" s="27">
        <f t="shared" si="21"/>
        <v>0</v>
      </c>
      <c r="DY122" s="27">
        <f t="shared" si="21"/>
        <v>0</v>
      </c>
      <c r="DZ122" s="27">
        <f t="shared" si="21"/>
        <v>0</v>
      </c>
      <c r="EA122" s="27">
        <f aca="true" t="shared" si="22" ref="EA122:GL122">IF(AND(EA42="Apr-Jun",EA119&gt;0),1,0)</f>
        <v>0</v>
      </c>
      <c r="EB122" s="27">
        <f t="shared" si="22"/>
        <v>0</v>
      </c>
      <c r="EC122" s="27">
        <f t="shared" si="22"/>
        <v>0</v>
      </c>
      <c r="ED122" s="27">
        <f t="shared" si="22"/>
        <v>0</v>
      </c>
      <c r="EE122" s="27">
        <f t="shared" si="22"/>
        <v>0</v>
      </c>
      <c r="EF122" s="27">
        <f t="shared" si="22"/>
        <v>0</v>
      </c>
      <c r="EG122" s="27">
        <f t="shared" si="22"/>
        <v>0</v>
      </c>
      <c r="EH122" s="27">
        <f t="shared" si="22"/>
        <v>0</v>
      </c>
      <c r="EI122" s="27">
        <f t="shared" si="22"/>
        <v>0</v>
      </c>
      <c r="EJ122" s="27">
        <f t="shared" si="22"/>
        <v>0</v>
      </c>
      <c r="EK122" s="27">
        <f t="shared" si="22"/>
        <v>0</v>
      </c>
      <c r="EL122" s="27">
        <f t="shared" si="22"/>
        <v>0</v>
      </c>
      <c r="EM122" s="27">
        <f t="shared" si="22"/>
        <v>0</v>
      </c>
      <c r="EN122" s="27">
        <f t="shared" si="22"/>
        <v>0</v>
      </c>
      <c r="EO122" s="27">
        <f t="shared" si="22"/>
        <v>0</v>
      </c>
      <c r="EP122" s="27">
        <f t="shared" si="22"/>
        <v>0</v>
      </c>
      <c r="EQ122" s="27">
        <f t="shared" si="22"/>
        <v>0</v>
      </c>
      <c r="ER122" s="27">
        <f t="shared" si="22"/>
        <v>0</v>
      </c>
      <c r="ES122" s="27">
        <f t="shared" si="22"/>
        <v>0</v>
      </c>
      <c r="ET122" s="27">
        <f t="shared" si="22"/>
        <v>0</v>
      </c>
      <c r="EU122" s="27">
        <f t="shared" si="22"/>
        <v>0</v>
      </c>
      <c r="EV122" s="27">
        <f t="shared" si="22"/>
        <v>0</v>
      </c>
      <c r="EW122" s="27">
        <f t="shared" si="22"/>
        <v>0</v>
      </c>
      <c r="EX122" s="27">
        <f t="shared" si="22"/>
        <v>0</v>
      </c>
      <c r="EY122" s="27">
        <f t="shared" si="22"/>
        <v>0</v>
      </c>
      <c r="EZ122" s="27">
        <f t="shared" si="22"/>
        <v>0</v>
      </c>
      <c r="FA122" s="27">
        <f t="shared" si="22"/>
        <v>0</v>
      </c>
      <c r="FB122" s="27">
        <f t="shared" si="22"/>
        <v>0</v>
      </c>
      <c r="FC122" s="27">
        <f t="shared" si="22"/>
        <v>0</v>
      </c>
      <c r="FD122" s="27">
        <f t="shared" si="22"/>
        <v>0</v>
      </c>
      <c r="FE122" s="27">
        <f t="shared" si="22"/>
        <v>0</v>
      </c>
      <c r="FF122" s="27">
        <f t="shared" si="22"/>
        <v>0</v>
      </c>
      <c r="FG122" s="27">
        <f t="shared" si="22"/>
        <v>0</v>
      </c>
      <c r="FH122" s="27">
        <f t="shared" si="22"/>
        <v>0</v>
      </c>
      <c r="FI122" s="27">
        <f t="shared" si="22"/>
        <v>0</v>
      </c>
      <c r="FJ122" s="27">
        <f t="shared" si="22"/>
        <v>0</v>
      </c>
      <c r="FK122" s="27">
        <f t="shared" si="22"/>
        <v>0</v>
      </c>
      <c r="FL122" s="27">
        <f t="shared" si="22"/>
        <v>0</v>
      </c>
      <c r="FM122" s="27">
        <f t="shared" si="22"/>
        <v>0</v>
      </c>
      <c r="FN122" s="27">
        <f t="shared" si="22"/>
        <v>0</v>
      </c>
      <c r="FO122" s="27">
        <f t="shared" si="22"/>
        <v>0</v>
      </c>
      <c r="FP122" s="27">
        <f t="shared" si="22"/>
        <v>0</v>
      </c>
      <c r="FQ122" s="27">
        <f t="shared" si="22"/>
        <v>0</v>
      </c>
      <c r="FR122" s="27">
        <f t="shared" si="22"/>
        <v>0</v>
      </c>
      <c r="FS122" s="27">
        <f t="shared" si="22"/>
        <v>0</v>
      </c>
      <c r="FT122" s="27">
        <f t="shared" si="22"/>
        <v>0</v>
      </c>
      <c r="FU122" s="27">
        <f t="shared" si="22"/>
        <v>0</v>
      </c>
      <c r="FV122" s="27">
        <f t="shared" si="22"/>
        <v>0</v>
      </c>
      <c r="FW122" s="27">
        <f t="shared" si="22"/>
        <v>0</v>
      </c>
      <c r="FX122" s="27">
        <f t="shared" si="22"/>
        <v>0</v>
      </c>
      <c r="FY122" s="27">
        <f t="shared" si="22"/>
        <v>0</v>
      </c>
      <c r="FZ122" s="27">
        <f t="shared" si="22"/>
        <v>0</v>
      </c>
      <c r="GA122" s="27">
        <f t="shared" si="22"/>
        <v>0</v>
      </c>
      <c r="GB122" s="27">
        <f t="shared" si="22"/>
        <v>0</v>
      </c>
      <c r="GC122" s="27">
        <f t="shared" si="22"/>
        <v>0</v>
      </c>
      <c r="GD122" s="27">
        <f t="shared" si="22"/>
        <v>0</v>
      </c>
      <c r="GE122" s="27">
        <f t="shared" si="22"/>
        <v>0</v>
      </c>
      <c r="GF122" s="27">
        <f t="shared" si="22"/>
        <v>0</v>
      </c>
      <c r="GG122" s="27">
        <f t="shared" si="22"/>
        <v>0</v>
      </c>
      <c r="GH122" s="27">
        <f t="shared" si="22"/>
        <v>0</v>
      </c>
      <c r="GI122" s="27">
        <f t="shared" si="22"/>
        <v>0</v>
      </c>
      <c r="GJ122" s="27">
        <f t="shared" si="22"/>
        <v>0</v>
      </c>
      <c r="GK122" s="27">
        <f t="shared" si="22"/>
        <v>0</v>
      </c>
      <c r="GL122" s="27">
        <f t="shared" si="22"/>
        <v>0</v>
      </c>
      <c r="GM122" s="27">
        <f aca="true" t="shared" si="23" ref="GM122:IV122">IF(AND(GM42="Apr-Jun",GM119&gt;0),1,0)</f>
        <v>0</v>
      </c>
      <c r="GN122" s="27">
        <f t="shared" si="23"/>
        <v>0</v>
      </c>
      <c r="GO122" s="27">
        <f t="shared" si="23"/>
        <v>0</v>
      </c>
      <c r="GP122" s="27">
        <f t="shared" si="23"/>
        <v>0</v>
      </c>
      <c r="GQ122" s="27">
        <f t="shared" si="23"/>
        <v>0</v>
      </c>
      <c r="GR122" s="27">
        <f t="shared" si="23"/>
        <v>0</v>
      </c>
      <c r="GS122" s="27">
        <f t="shared" si="23"/>
        <v>0</v>
      </c>
      <c r="GT122" s="27">
        <f t="shared" si="23"/>
        <v>0</v>
      </c>
      <c r="GU122" s="27">
        <f t="shared" si="23"/>
        <v>0</v>
      </c>
      <c r="GV122" s="27">
        <f t="shared" si="23"/>
        <v>0</v>
      </c>
      <c r="GW122" s="27">
        <f t="shared" si="23"/>
        <v>0</v>
      </c>
      <c r="GX122" s="27">
        <f t="shared" si="23"/>
        <v>0</v>
      </c>
      <c r="GY122" s="27">
        <f t="shared" si="23"/>
        <v>0</v>
      </c>
      <c r="GZ122" s="27">
        <f t="shared" si="23"/>
        <v>0</v>
      </c>
      <c r="HA122" s="27">
        <f t="shared" si="23"/>
        <v>0</v>
      </c>
      <c r="HB122" s="27">
        <f t="shared" si="23"/>
        <v>0</v>
      </c>
      <c r="HC122" s="27">
        <f t="shared" si="23"/>
        <v>0</v>
      </c>
      <c r="HD122" s="27">
        <f t="shared" si="23"/>
        <v>0</v>
      </c>
      <c r="HE122" s="27">
        <f t="shared" si="23"/>
        <v>0</v>
      </c>
      <c r="HF122" s="27">
        <f t="shared" si="23"/>
        <v>0</v>
      </c>
      <c r="HG122" s="27">
        <f t="shared" si="23"/>
        <v>0</v>
      </c>
      <c r="HH122" s="27">
        <f t="shared" si="23"/>
        <v>0</v>
      </c>
      <c r="HI122" s="27">
        <f t="shared" si="23"/>
        <v>0</v>
      </c>
      <c r="HJ122" s="27">
        <f t="shared" si="23"/>
        <v>0</v>
      </c>
      <c r="HK122" s="27">
        <f t="shared" si="23"/>
        <v>0</v>
      </c>
      <c r="HL122" s="27">
        <f t="shared" si="23"/>
        <v>0</v>
      </c>
      <c r="HM122" s="27">
        <f t="shared" si="23"/>
        <v>0</v>
      </c>
      <c r="HN122" s="27">
        <f t="shared" si="23"/>
        <v>0</v>
      </c>
      <c r="HO122" s="27">
        <f t="shared" si="23"/>
        <v>0</v>
      </c>
      <c r="HP122" s="27">
        <f t="shared" si="23"/>
        <v>0</v>
      </c>
      <c r="HQ122" s="27">
        <f t="shared" si="23"/>
        <v>0</v>
      </c>
      <c r="HR122" s="27">
        <f t="shared" si="23"/>
        <v>0</v>
      </c>
      <c r="HS122" s="27">
        <f t="shared" si="23"/>
        <v>0</v>
      </c>
      <c r="HT122" s="27">
        <f t="shared" si="23"/>
        <v>0</v>
      </c>
      <c r="HU122" s="27">
        <f t="shared" si="23"/>
        <v>0</v>
      </c>
      <c r="HV122" s="27">
        <f t="shared" si="23"/>
        <v>0</v>
      </c>
      <c r="HW122" s="27">
        <f t="shared" si="23"/>
        <v>0</v>
      </c>
      <c r="HX122" s="27">
        <f t="shared" si="23"/>
        <v>0</v>
      </c>
      <c r="HY122" s="27">
        <f t="shared" si="23"/>
        <v>0</v>
      </c>
      <c r="HZ122" s="27">
        <f t="shared" si="23"/>
        <v>0</v>
      </c>
      <c r="IA122" s="27">
        <f t="shared" si="23"/>
        <v>0</v>
      </c>
      <c r="IB122" s="27">
        <f t="shared" si="23"/>
        <v>0</v>
      </c>
      <c r="IC122" s="27">
        <f t="shared" si="23"/>
        <v>0</v>
      </c>
      <c r="ID122" s="27">
        <f t="shared" si="23"/>
        <v>0</v>
      </c>
      <c r="IE122" s="27">
        <f t="shared" si="23"/>
        <v>0</v>
      </c>
      <c r="IF122" s="27">
        <f t="shared" si="23"/>
        <v>0</v>
      </c>
      <c r="IG122" s="27">
        <f t="shared" si="23"/>
        <v>0</v>
      </c>
      <c r="IH122" s="27">
        <f t="shared" si="23"/>
        <v>0</v>
      </c>
      <c r="II122" s="27">
        <f t="shared" si="23"/>
        <v>0</v>
      </c>
      <c r="IJ122" s="27">
        <f t="shared" si="23"/>
        <v>0</v>
      </c>
      <c r="IK122" s="27">
        <f t="shared" si="23"/>
        <v>0</v>
      </c>
      <c r="IL122" s="27">
        <f t="shared" si="23"/>
        <v>0</v>
      </c>
      <c r="IM122" s="27">
        <f t="shared" si="23"/>
        <v>0</v>
      </c>
      <c r="IN122" s="27">
        <f t="shared" si="23"/>
        <v>0</v>
      </c>
      <c r="IO122" s="27">
        <f t="shared" si="23"/>
        <v>0</v>
      </c>
      <c r="IP122" s="27">
        <f t="shared" si="23"/>
        <v>0</v>
      </c>
      <c r="IQ122" s="27">
        <f t="shared" si="23"/>
        <v>0</v>
      </c>
      <c r="IR122" s="27">
        <f t="shared" si="23"/>
        <v>0</v>
      </c>
      <c r="IS122" s="27">
        <f t="shared" si="23"/>
        <v>0</v>
      </c>
      <c r="IT122" s="27">
        <f t="shared" si="23"/>
        <v>0</v>
      </c>
      <c r="IU122" s="27">
        <f t="shared" si="23"/>
        <v>0</v>
      </c>
      <c r="IV122" s="27">
        <f t="shared" si="23"/>
        <v>0</v>
      </c>
    </row>
    <row r="123" spans="1:256" s="27" customFormat="1" ht="15" hidden="1">
      <c r="A123" s="73" t="s">
        <v>342</v>
      </c>
      <c r="B123" s="27">
        <f>IF(AND(B42="Jul-Sep",B119&gt;0),1,0)</f>
        <v>0</v>
      </c>
      <c r="C123" s="27">
        <f aca="true" t="shared" si="24" ref="C123:BN123">IF(AND(C42="Jul-Sep",C119&gt;0),1,0)</f>
        <v>0</v>
      </c>
      <c r="D123" s="27">
        <f t="shared" si="24"/>
        <v>0</v>
      </c>
      <c r="E123" s="27">
        <f t="shared" si="24"/>
        <v>0</v>
      </c>
      <c r="F123" s="27">
        <f t="shared" si="24"/>
        <v>0</v>
      </c>
      <c r="G123" s="27">
        <f t="shared" si="24"/>
        <v>0</v>
      </c>
      <c r="H123" s="27">
        <f t="shared" si="24"/>
        <v>0</v>
      </c>
      <c r="I123" s="27">
        <f t="shared" si="24"/>
        <v>0</v>
      </c>
      <c r="J123" s="27">
        <f t="shared" si="24"/>
        <v>0</v>
      </c>
      <c r="K123" s="27">
        <f t="shared" si="24"/>
        <v>0</v>
      </c>
      <c r="L123" s="27">
        <f t="shared" si="24"/>
        <v>0</v>
      </c>
      <c r="M123" s="27">
        <f t="shared" si="24"/>
        <v>0</v>
      </c>
      <c r="N123" s="27">
        <f t="shared" si="24"/>
        <v>0</v>
      </c>
      <c r="O123" s="27">
        <f t="shared" si="24"/>
        <v>0</v>
      </c>
      <c r="P123" s="27">
        <f t="shared" si="24"/>
        <v>0</v>
      </c>
      <c r="Q123" s="27">
        <f t="shared" si="24"/>
        <v>0</v>
      </c>
      <c r="R123" s="27">
        <f t="shared" si="24"/>
        <v>0</v>
      </c>
      <c r="S123" s="27">
        <f t="shared" si="24"/>
        <v>0</v>
      </c>
      <c r="T123" s="27">
        <f t="shared" si="24"/>
        <v>0</v>
      </c>
      <c r="U123" s="27">
        <f t="shared" si="24"/>
        <v>0</v>
      </c>
      <c r="V123" s="27">
        <f t="shared" si="24"/>
        <v>0</v>
      </c>
      <c r="W123" s="27">
        <f t="shared" si="24"/>
        <v>0</v>
      </c>
      <c r="X123" s="27">
        <f t="shared" si="24"/>
        <v>0</v>
      </c>
      <c r="Y123" s="27">
        <f t="shared" si="24"/>
        <v>0</v>
      </c>
      <c r="Z123" s="27">
        <f t="shared" si="24"/>
        <v>0</v>
      </c>
      <c r="AA123" s="27">
        <f t="shared" si="24"/>
        <v>0</v>
      </c>
      <c r="AB123" s="27">
        <f t="shared" si="24"/>
        <v>0</v>
      </c>
      <c r="AC123" s="27">
        <f t="shared" si="24"/>
        <v>0</v>
      </c>
      <c r="AD123" s="27">
        <f t="shared" si="24"/>
        <v>0</v>
      </c>
      <c r="AE123" s="27">
        <f t="shared" si="24"/>
        <v>0</v>
      </c>
      <c r="AF123" s="27">
        <f t="shared" si="24"/>
        <v>0</v>
      </c>
      <c r="AG123" s="27">
        <f t="shared" si="24"/>
        <v>0</v>
      </c>
      <c r="AH123" s="27">
        <f t="shared" si="24"/>
        <v>0</v>
      </c>
      <c r="AI123" s="27">
        <f t="shared" si="24"/>
        <v>0</v>
      </c>
      <c r="AJ123" s="27">
        <f t="shared" si="24"/>
        <v>0</v>
      </c>
      <c r="AK123" s="27">
        <f t="shared" si="24"/>
        <v>0</v>
      </c>
      <c r="AL123" s="27">
        <f t="shared" si="24"/>
        <v>0</v>
      </c>
      <c r="AM123" s="27">
        <f t="shared" si="24"/>
        <v>0</v>
      </c>
      <c r="AN123" s="27">
        <f t="shared" si="24"/>
        <v>0</v>
      </c>
      <c r="AO123" s="27">
        <f t="shared" si="24"/>
        <v>0</v>
      </c>
      <c r="AP123" s="27">
        <f t="shared" si="24"/>
        <v>0</v>
      </c>
      <c r="AQ123" s="27">
        <f t="shared" si="24"/>
        <v>0</v>
      </c>
      <c r="AR123" s="27">
        <f t="shared" si="24"/>
        <v>0</v>
      </c>
      <c r="AS123" s="27">
        <f t="shared" si="24"/>
        <v>0</v>
      </c>
      <c r="AT123" s="27">
        <f t="shared" si="24"/>
        <v>0</v>
      </c>
      <c r="AU123" s="27">
        <f t="shared" si="24"/>
        <v>0</v>
      </c>
      <c r="AV123" s="27">
        <f t="shared" si="24"/>
        <v>0</v>
      </c>
      <c r="AW123" s="27">
        <f t="shared" si="24"/>
        <v>0</v>
      </c>
      <c r="AX123" s="27">
        <f t="shared" si="24"/>
        <v>0</v>
      </c>
      <c r="AY123" s="27">
        <f t="shared" si="24"/>
        <v>0</v>
      </c>
      <c r="AZ123" s="27">
        <f t="shared" si="24"/>
        <v>0</v>
      </c>
      <c r="BA123" s="27">
        <f t="shared" si="24"/>
        <v>0</v>
      </c>
      <c r="BB123" s="27">
        <f t="shared" si="24"/>
        <v>0</v>
      </c>
      <c r="BC123" s="27">
        <f t="shared" si="24"/>
        <v>0</v>
      </c>
      <c r="BD123" s="27">
        <f t="shared" si="24"/>
        <v>0</v>
      </c>
      <c r="BE123" s="27">
        <f t="shared" si="24"/>
        <v>0</v>
      </c>
      <c r="BF123" s="27">
        <f t="shared" si="24"/>
        <v>0</v>
      </c>
      <c r="BG123" s="27">
        <f t="shared" si="24"/>
        <v>0</v>
      </c>
      <c r="BH123" s="27">
        <f t="shared" si="24"/>
        <v>0</v>
      </c>
      <c r="BI123" s="27">
        <f t="shared" si="24"/>
        <v>0</v>
      </c>
      <c r="BJ123" s="27">
        <f t="shared" si="24"/>
        <v>0</v>
      </c>
      <c r="BK123" s="27">
        <f t="shared" si="24"/>
        <v>0</v>
      </c>
      <c r="BL123" s="27">
        <f t="shared" si="24"/>
        <v>0</v>
      </c>
      <c r="BM123" s="27">
        <f t="shared" si="24"/>
        <v>0</v>
      </c>
      <c r="BN123" s="27">
        <f t="shared" si="24"/>
        <v>0</v>
      </c>
      <c r="BO123" s="27">
        <f aca="true" t="shared" si="25" ref="BO123:DZ123">IF(AND(BO42="Jul-Sep",BO119&gt;0),1,0)</f>
        <v>0</v>
      </c>
      <c r="BP123" s="27">
        <f t="shared" si="25"/>
        <v>0</v>
      </c>
      <c r="BQ123" s="27">
        <f t="shared" si="25"/>
        <v>0</v>
      </c>
      <c r="BR123" s="27">
        <f t="shared" si="25"/>
        <v>0</v>
      </c>
      <c r="BS123" s="27">
        <f t="shared" si="25"/>
        <v>0</v>
      </c>
      <c r="BT123" s="27">
        <f t="shared" si="25"/>
        <v>0</v>
      </c>
      <c r="BU123" s="27">
        <f t="shared" si="25"/>
        <v>0</v>
      </c>
      <c r="BV123" s="27">
        <f t="shared" si="25"/>
        <v>0</v>
      </c>
      <c r="BW123" s="27">
        <f t="shared" si="25"/>
        <v>0</v>
      </c>
      <c r="BX123" s="27">
        <f t="shared" si="25"/>
        <v>0</v>
      </c>
      <c r="BY123" s="27">
        <f t="shared" si="25"/>
        <v>0</v>
      </c>
      <c r="BZ123" s="27">
        <f t="shared" si="25"/>
        <v>0</v>
      </c>
      <c r="CA123" s="27">
        <f t="shared" si="25"/>
        <v>0</v>
      </c>
      <c r="CB123" s="27">
        <f t="shared" si="25"/>
        <v>0</v>
      </c>
      <c r="CC123" s="27">
        <f t="shared" si="25"/>
        <v>0</v>
      </c>
      <c r="CD123" s="27">
        <f t="shared" si="25"/>
        <v>0</v>
      </c>
      <c r="CE123" s="27">
        <f t="shared" si="25"/>
        <v>0</v>
      </c>
      <c r="CF123" s="27">
        <f t="shared" si="25"/>
        <v>0</v>
      </c>
      <c r="CG123" s="27">
        <f t="shared" si="25"/>
        <v>0</v>
      </c>
      <c r="CH123" s="27">
        <f t="shared" si="25"/>
        <v>0</v>
      </c>
      <c r="CI123" s="27">
        <f t="shared" si="25"/>
        <v>0</v>
      </c>
      <c r="CJ123" s="27">
        <f t="shared" si="25"/>
        <v>0</v>
      </c>
      <c r="CK123" s="27">
        <f t="shared" si="25"/>
        <v>0</v>
      </c>
      <c r="CL123" s="27">
        <f t="shared" si="25"/>
        <v>0</v>
      </c>
      <c r="CM123" s="27">
        <f t="shared" si="25"/>
        <v>0</v>
      </c>
      <c r="CN123" s="27">
        <f t="shared" si="25"/>
        <v>0</v>
      </c>
      <c r="CO123" s="27">
        <f t="shared" si="25"/>
        <v>0</v>
      </c>
      <c r="CP123" s="27">
        <f t="shared" si="25"/>
        <v>0</v>
      </c>
      <c r="CQ123" s="27">
        <f t="shared" si="25"/>
        <v>0</v>
      </c>
      <c r="CR123" s="27">
        <f t="shared" si="25"/>
        <v>0</v>
      </c>
      <c r="CS123" s="27">
        <f t="shared" si="25"/>
        <v>0</v>
      </c>
      <c r="CT123" s="27">
        <f t="shared" si="25"/>
        <v>0</v>
      </c>
      <c r="CU123" s="27">
        <f t="shared" si="25"/>
        <v>0</v>
      </c>
      <c r="CV123" s="27">
        <f t="shared" si="25"/>
        <v>0</v>
      </c>
      <c r="CW123" s="27">
        <f t="shared" si="25"/>
        <v>0</v>
      </c>
      <c r="CX123" s="27">
        <f t="shared" si="25"/>
        <v>0</v>
      </c>
      <c r="CY123" s="27">
        <f t="shared" si="25"/>
        <v>0</v>
      </c>
      <c r="CZ123" s="27">
        <f t="shared" si="25"/>
        <v>0</v>
      </c>
      <c r="DA123" s="27">
        <f t="shared" si="25"/>
        <v>0</v>
      </c>
      <c r="DB123" s="27">
        <f t="shared" si="25"/>
        <v>0</v>
      </c>
      <c r="DC123" s="27">
        <f t="shared" si="25"/>
        <v>0</v>
      </c>
      <c r="DD123" s="27">
        <f t="shared" si="25"/>
        <v>0</v>
      </c>
      <c r="DE123" s="27">
        <f t="shared" si="25"/>
        <v>0</v>
      </c>
      <c r="DF123" s="27">
        <f t="shared" si="25"/>
        <v>0</v>
      </c>
      <c r="DG123" s="27">
        <f t="shared" si="25"/>
        <v>0</v>
      </c>
      <c r="DH123" s="27">
        <f t="shared" si="25"/>
        <v>0</v>
      </c>
      <c r="DI123" s="27">
        <f t="shared" si="25"/>
        <v>0</v>
      </c>
      <c r="DJ123" s="27">
        <f t="shared" si="25"/>
        <v>0</v>
      </c>
      <c r="DK123" s="27">
        <f t="shared" si="25"/>
        <v>0</v>
      </c>
      <c r="DL123" s="27">
        <f t="shared" si="25"/>
        <v>0</v>
      </c>
      <c r="DM123" s="27">
        <f t="shared" si="25"/>
        <v>0</v>
      </c>
      <c r="DN123" s="27">
        <f t="shared" si="25"/>
        <v>0</v>
      </c>
      <c r="DO123" s="27">
        <f t="shared" si="25"/>
        <v>0</v>
      </c>
      <c r="DP123" s="27">
        <f t="shared" si="25"/>
        <v>0</v>
      </c>
      <c r="DQ123" s="27">
        <f t="shared" si="25"/>
        <v>0</v>
      </c>
      <c r="DR123" s="27">
        <f t="shared" si="25"/>
        <v>0</v>
      </c>
      <c r="DS123" s="27">
        <f t="shared" si="25"/>
        <v>0</v>
      </c>
      <c r="DT123" s="27">
        <f t="shared" si="25"/>
        <v>0</v>
      </c>
      <c r="DU123" s="27">
        <f t="shared" si="25"/>
        <v>0</v>
      </c>
      <c r="DV123" s="27">
        <f t="shared" si="25"/>
        <v>0</v>
      </c>
      <c r="DW123" s="27">
        <f t="shared" si="25"/>
        <v>0</v>
      </c>
      <c r="DX123" s="27">
        <f t="shared" si="25"/>
        <v>0</v>
      </c>
      <c r="DY123" s="27">
        <f t="shared" si="25"/>
        <v>0</v>
      </c>
      <c r="DZ123" s="27">
        <f t="shared" si="25"/>
        <v>0</v>
      </c>
      <c r="EA123" s="27">
        <f aca="true" t="shared" si="26" ref="EA123:GL123">IF(AND(EA42="Jul-Sep",EA119&gt;0),1,0)</f>
        <v>0</v>
      </c>
      <c r="EB123" s="27">
        <f t="shared" si="26"/>
        <v>0</v>
      </c>
      <c r="EC123" s="27">
        <f t="shared" si="26"/>
        <v>0</v>
      </c>
      <c r="ED123" s="27">
        <f t="shared" si="26"/>
        <v>0</v>
      </c>
      <c r="EE123" s="27">
        <f t="shared" si="26"/>
        <v>0</v>
      </c>
      <c r="EF123" s="27">
        <f t="shared" si="26"/>
        <v>0</v>
      </c>
      <c r="EG123" s="27">
        <f t="shared" si="26"/>
        <v>0</v>
      </c>
      <c r="EH123" s="27">
        <f t="shared" si="26"/>
        <v>0</v>
      </c>
      <c r="EI123" s="27">
        <f t="shared" si="26"/>
        <v>0</v>
      </c>
      <c r="EJ123" s="27">
        <f t="shared" si="26"/>
        <v>0</v>
      </c>
      <c r="EK123" s="27">
        <f t="shared" si="26"/>
        <v>0</v>
      </c>
      <c r="EL123" s="27">
        <f t="shared" si="26"/>
        <v>0</v>
      </c>
      <c r="EM123" s="27">
        <f t="shared" si="26"/>
        <v>0</v>
      </c>
      <c r="EN123" s="27">
        <f t="shared" si="26"/>
        <v>0</v>
      </c>
      <c r="EO123" s="27">
        <f t="shared" si="26"/>
        <v>0</v>
      </c>
      <c r="EP123" s="27">
        <f t="shared" si="26"/>
        <v>0</v>
      </c>
      <c r="EQ123" s="27">
        <f t="shared" si="26"/>
        <v>0</v>
      </c>
      <c r="ER123" s="27">
        <f t="shared" si="26"/>
        <v>0</v>
      </c>
      <c r="ES123" s="27">
        <f t="shared" si="26"/>
        <v>0</v>
      </c>
      <c r="ET123" s="27">
        <f t="shared" si="26"/>
        <v>0</v>
      </c>
      <c r="EU123" s="27">
        <f t="shared" si="26"/>
        <v>0</v>
      </c>
      <c r="EV123" s="27">
        <f t="shared" si="26"/>
        <v>0</v>
      </c>
      <c r="EW123" s="27">
        <f t="shared" si="26"/>
        <v>0</v>
      </c>
      <c r="EX123" s="27">
        <f t="shared" si="26"/>
        <v>0</v>
      </c>
      <c r="EY123" s="27">
        <f t="shared" si="26"/>
        <v>0</v>
      </c>
      <c r="EZ123" s="27">
        <f t="shared" si="26"/>
        <v>0</v>
      </c>
      <c r="FA123" s="27">
        <f t="shared" si="26"/>
        <v>0</v>
      </c>
      <c r="FB123" s="27">
        <f t="shared" si="26"/>
        <v>0</v>
      </c>
      <c r="FC123" s="27">
        <f t="shared" si="26"/>
        <v>0</v>
      </c>
      <c r="FD123" s="27">
        <f t="shared" si="26"/>
        <v>0</v>
      </c>
      <c r="FE123" s="27">
        <f t="shared" si="26"/>
        <v>0</v>
      </c>
      <c r="FF123" s="27">
        <f t="shared" si="26"/>
        <v>0</v>
      </c>
      <c r="FG123" s="27">
        <f t="shared" si="26"/>
        <v>0</v>
      </c>
      <c r="FH123" s="27">
        <f t="shared" si="26"/>
        <v>0</v>
      </c>
      <c r="FI123" s="27">
        <f t="shared" si="26"/>
        <v>0</v>
      </c>
      <c r="FJ123" s="27">
        <f t="shared" si="26"/>
        <v>0</v>
      </c>
      <c r="FK123" s="27">
        <f t="shared" si="26"/>
        <v>0</v>
      </c>
      <c r="FL123" s="27">
        <f t="shared" si="26"/>
        <v>0</v>
      </c>
      <c r="FM123" s="27">
        <f t="shared" si="26"/>
        <v>0</v>
      </c>
      <c r="FN123" s="27">
        <f t="shared" si="26"/>
        <v>0</v>
      </c>
      <c r="FO123" s="27">
        <f t="shared" si="26"/>
        <v>0</v>
      </c>
      <c r="FP123" s="27">
        <f t="shared" si="26"/>
        <v>0</v>
      </c>
      <c r="FQ123" s="27">
        <f t="shared" si="26"/>
        <v>0</v>
      </c>
      <c r="FR123" s="27">
        <f t="shared" si="26"/>
        <v>0</v>
      </c>
      <c r="FS123" s="27">
        <f t="shared" si="26"/>
        <v>0</v>
      </c>
      <c r="FT123" s="27">
        <f t="shared" si="26"/>
        <v>0</v>
      </c>
      <c r="FU123" s="27">
        <f t="shared" si="26"/>
        <v>0</v>
      </c>
      <c r="FV123" s="27">
        <f t="shared" si="26"/>
        <v>0</v>
      </c>
      <c r="FW123" s="27">
        <f t="shared" si="26"/>
        <v>0</v>
      </c>
      <c r="FX123" s="27">
        <f t="shared" si="26"/>
        <v>0</v>
      </c>
      <c r="FY123" s="27">
        <f t="shared" si="26"/>
        <v>0</v>
      </c>
      <c r="FZ123" s="27">
        <f t="shared" si="26"/>
        <v>0</v>
      </c>
      <c r="GA123" s="27">
        <f t="shared" si="26"/>
        <v>0</v>
      </c>
      <c r="GB123" s="27">
        <f t="shared" si="26"/>
        <v>0</v>
      </c>
      <c r="GC123" s="27">
        <f t="shared" si="26"/>
        <v>0</v>
      </c>
      <c r="GD123" s="27">
        <f t="shared" si="26"/>
        <v>0</v>
      </c>
      <c r="GE123" s="27">
        <f t="shared" si="26"/>
        <v>0</v>
      </c>
      <c r="GF123" s="27">
        <f t="shared" si="26"/>
        <v>0</v>
      </c>
      <c r="GG123" s="27">
        <f t="shared" si="26"/>
        <v>0</v>
      </c>
      <c r="GH123" s="27">
        <f t="shared" si="26"/>
        <v>0</v>
      </c>
      <c r="GI123" s="27">
        <f t="shared" si="26"/>
        <v>0</v>
      </c>
      <c r="GJ123" s="27">
        <f t="shared" si="26"/>
        <v>0</v>
      </c>
      <c r="GK123" s="27">
        <f t="shared" si="26"/>
        <v>0</v>
      </c>
      <c r="GL123" s="27">
        <f t="shared" si="26"/>
        <v>0</v>
      </c>
      <c r="GM123" s="27">
        <f aca="true" t="shared" si="27" ref="GM123:IV123">IF(AND(GM42="Jul-Sep",GM119&gt;0),1,0)</f>
        <v>0</v>
      </c>
      <c r="GN123" s="27">
        <f t="shared" si="27"/>
        <v>0</v>
      </c>
      <c r="GO123" s="27">
        <f t="shared" si="27"/>
        <v>0</v>
      </c>
      <c r="GP123" s="27">
        <f t="shared" si="27"/>
        <v>0</v>
      </c>
      <c r="GQ123" s="27">
        <f t="shared" si="27"/>
        <v>0</v>
      </c>
      <c r="GR123" s="27">
        <f t="shared" si="27"/>
        <v>0</v>
      </c>
      <c r="GS123" s="27">
        <f t="shared" si="27"/>
        <v>0</v>
      </c>
      <c r="GT123" s="27">
        <f t="shared" si="27"/>
        <v>0</v>
      </c>
      <c r="GU123" s="27">
        <f t="shared" si="27"/>
        <v>0</v>
      </c>
      <c r="GV123" s="27">
        <f t="shared" si="27"/>
        <v>0</v>
      </c>
      <c r="GW123" s="27">
        <f t="shared" si="27"/>
        <v>0</v>
      </c>
      <c r="GX123" s="27">
        <f t="shared" si="27"/>
        <v>0</v>
      </c>
      <c r="GY123" s="27">
        <f t="shared" si="27"/>
        <v>0</v>
      </c>
      <c r="GZ123" s="27">
        <f t="shared" si="27"/>
        <v>0</v>
      </c>
      <c r="HA123" s="27">
        <f t="shared" si="27"/>
        <v>0</v>
      </c>
      <c r="HB123" s="27">
        <f t="shared" si="27"/>
        <v>0</v>
      </c>
      <c r="HC123" s="27">
        <f t="shared" si="27"/>
        <v>0</v>
      </c>
      <c r="HD123" s="27">
        <f t="shared" si="27"/>
        <v>0</v>
      </c>
      <c r="HE123" s="27">
        <f t="shared" si="27"/>
        <v>0</v>
      </c>
      <c r="HF123" s="27">
        <f t="shared" si="27"/>
        <v>0</v>
      </c>
      <c r="HG123" s="27">
        <f t="shared" si="27"/>
        <v>0</v>
      </c>
      <c r="HH123" s="27">
        <f t="shared" si="27"/>
        <v>0</v>
      </c>
      <c r="HI123" s="27">
        <f t="shared" si="27"/>
        <v>0</v>
      </c>
      <c r="HJ123" s="27">
        <f t="shared" si="27"/>
        <v>0</v>
      </c>
      <c r="HK123" s="27">
        <f t="shared" si="27"/>
        <v>0</v>
      </c>
      <c r="HL123" s="27">
        <f t="shared" si="27"/>
        <v>0</v>
      </c>
      <c r="HM123" s="27">
        <f t="shared" si="27"/>
        <v>0</v>
      </c>
      <c r="HN123" s="27">
        <f t="shared" si="27"/>
        <v>0</v>
      </c>
      <c r="HO123" s="27">
        <f t="shared" si="27"/>
        <v>0</v>
      </c>
      <c r="HP123" s="27">
        <f t="shared" si="27"/>
        <v>0</v>
      </c>
      <c r="HQ123" s="27">
        <f t="shared" si="27"/>
        <v>0</v>
      </c>
      <c r="HR123" s="27">
        <f t="shared" si="27"/>
        <v>0</v>
      </c>
      <c r="HS123" s="27">
        <f t="shared" si="27"/>
        <v>0</v>
      </c>
      <c r="HT123" s="27">
        <f t="shared" si="27"/>
        <v>0</v>
      </c>
      <c r="HU123" s="27">
        <f t="shared" si="27"/>
        <v>0</v>
      </c>
      <c r="HV123" s="27">
        <f t="shared" si="27"/>
        <v>0</v>
      </c>
      <c r="HW123" s="27">
        <f t="shared" si="27"/>
        <v>0</v>
      </c>
      <c r="HX123" s="27">
        <f t="shared" si="27"/>
        <v>0</v>
      </c>
      <c r="HY123" s="27">
        <f t="shared" si="27"/>
        <v>0</v>
      </c>
      <c r="HZ123" s="27">
        <f t="shared" si="27"/>
        <v>0</v>
      </c>
      <c r="IA123" s="27">
        <f t="shared" si="27"/>
        <v>0</v>
      </c>
      <c r="IB123" s="27">
        <f t="shared" si="27"/>
        <v>0</v>
      </c>
      <c r="IC123" s="27">
        <f t="shared" si="27"/>
        <v>0</v>
      </c>
      <c r="ID123" s="27">
        <f t="shared" si="27"/>
        <v>0</v>
      </c>
      <c r="IE123" s="27">
        <f t="shared" si="27"/>
        <v>0</v>
      </c>
      <c r="IF123" s="27">
        <f t="shared" si="27"/>
        <v>0</v>
      </c>
      <c r="IG123" s="27">
        <f t="shared" si="27"/>
        <v>0</v>
      </c>
      <c r="IH123" s="27">
        <f t="shared" si="27"/>
        <v>0</v>
      </c>
      <c r="II123" s="27">
        <f t="shared" si="27"/>
        <v>0</v>
      </c>
      <c r="IJ123" s="27">
        <f t="shared" si="27"/>
        <v>0</v>
      </c>
      <c r="IK123" s="27">
        <f t="shared" si="27"/>
        <v>0</v>
      </c>
      <c r="IL123" s="27">
        <f t="shared" si="27"/>
        <v>0</v>
      </c>
      <c r="IM123" s="27">
        <f t="shared" si="27"/>
        <v>0</v>
      </c>
      <c r="IN123" s="27">
        <f t="shared" si="27"/>
        <v>0</v>
      </c>
      <c r="IO123" s="27">
        <f t="shared" si="27"/>
        <v>0</v>
      </c>
      <c r="IP123" s="27">
        <f t="shared" si="27"/>
        <v>0</v>
      </c>
      <c r="IQ123" s="27">
        <f t="shared" si="27"/>
        <v>0</v>
      </c>
      <c r="IR123" s="27">
        <f t="shared" si="27"/>
        <v>0</v>
      </c>
      <c r="IS123" s="27">
        <f t="shared" si="27"/>
        <v>0</v>
      </c>
      <c r="IT123" s="27">
        <f t="shared" si="27"/>
        <v>0</v>
      </c>
      <c r="IU123" s="27">
        <f t="shared" si="27"/>
        <v>0</v>
      </c>
      <c r="IV123" s="27">
        <f t="shared" si="27"/>
        <v>0</v>
      </c>
    </row>
    <row r="124" spans="1:5" s="27" customFormat="1" ht="15" hidden="1">
      <c r="A124" s="73" t="s">
        <v>343</v>
      </c>
      <c r="B124" s="27">
        <f>SUM(B120:IV120)</f>
        <v>0</v>
      </c>
      <c r="C124" s="27">
        <f>SUM(B121:IV121)</f>
        <v>0</v>
      </c>
      <c r="D124" s="27">
        <f>SUM(B122:IV122)</f>
        <v>0</v>
      </c>
      <c r="E124" s="27">
        <f>SUM(B123:IV123)</f>
        <v>0</v>
      </c>
    </row>
    <row r="125" s="27" customFormat="1" ht="15" hidden="1">
      <c r="A125" s="73" t="s">
        <v>10</v>
      </c>
    </row>
    <row r="126" spans="1:255" s="27" customFormat="1" ht="15" hidden="1">
      <c r="A126" s="73" t="s">
        <v>171</v>
      </c>
      <c r="B126" s="27">
        <f>IF(B119=1,(AVERAGE(B8:B19)),"")</f>
      </c>
      <c r="C126" s="27">
        <f aca="true" t="shared" si="28" ref="C126:BN126">IF(C119=1,(AVERAGE(C8:C19)),"")</f>
      </c>
      <c r="D126" s="27">
        <f t="shared" si="28"/>
      </c>
      <c r="E126" s="27">
        <f t="shared" si="28"/>
      </c>
      <c r="F126" s="27">
        <f t="shared" si="28"/>
      </c>
      <c r="G126" s="27">
        <f t="shared" si="28"/>
      </c>
      <c r="H126" s="27">
        <f t="shared" si="28"/>
      </c>
      <c r="I126" s="27">
        <f t="shared" si="28"/>
      </c>
      <c r="J126" s="27">
        <f t="shared" si="28"/>
      </c>
      <c r="K126" s="27">
        <f t="shared" si="28"/>
      </c>
      <c r="L126" s="27">
        <f t="shared" si="28"/>
      </c>
      <c r="M126" s="27">
        <f t="shared" si="28"/>
      </c>
      <c r="N126" s="27">
        <f t="shared" si="28"/>
      </c>
      <c r="O126" s="27">
        <f t="shared" si="28"/>
      </c>
      <c r="P126" s="27">
        <f t="shared" si="28"/>
      </c>
      <c r="Q126" s="27">
        <f t="shared" si="28"/>
      </c>
      <c r="R126" s="27">
        <f t="shared" si="28"/>
      </c>
      <c r="S126" s="27">
        <f t="shared" si="28"/>
      </c>
      <c r="T126" s="27">
        <f t="shared" si="28"/>
      </c>
      <c r="U126" s="27">
        <f t="shared" si="28"/>
      </c>
      <c r="V126" s="27">
        <f t="shared" si="28"/>
      </c>
      <c r="W126" s="27">
        <f t="shared" si="28"/>
      </c>
      <c r="X126" s="27">
        <f t="shared" si="28"/>
      </c>
      <c r="Y126" s="27">
        <f t="shared" si="28"/>
      </c>
      <c r="Z126" s="27">
        <f t="shared" si="28"/>
      </c>
      <c r="AA126" s="27">
        <f t="shared" si="28"/>
      </c>
      <c r="AB126" s="27">
        <f t="shared" si="28"/>
      </c>
      <c r="AC126" s="27">
        <f t="shared" si="28"/>
      </c>
      <c r="AD126" s="27">
        <f t="shared" si="28"/>
      </c>
      <c r="AE126" s="27">
        <f t="shared" si="28"/>
      </c>
      <c r="AF126" s="27">
        <f t="shared" si="28"/>
      </c>
      <c r="AG126" s="27">
        <f t="shared" si="28"/>
      </c>
      <c r="AH126" s="27">
        <f t="shared" si="28"/>
      </c>
      <c r="AI126" s="27">
        <f t="shared" si="28"/>
      </c>
      <c r="AJ126" s="27">
        <f t="shared" si="28"/>
      </c>
      <c r="AK126" s="27">
        <f t="shared" si="28"/>
      </c>
      <c r="AL126" s="27">
        <f t="shared" si="28"/>
      </c>
      <c r="AM126" s="27">
        <f t="shared" si="28"/>
      </c>
      <c r="AN126" s="27">
        <f t="shared" si="28"/>
      </c>
      <c r="AO126" s="27">
        <f t="shared" si="28"/>
      </c>
      <c r="AP126" s="27">
        <f t="shared" si="28"/>
      </c>
      <c r="AQ126" s="27">
        <f t="shared" si="28"/>
      </c>
      <c r="AR126" s="27">
        <f t="shared" si="28"/>
      </c>
      <c r="AS126" s="27">
        <f t="shared" si="28"/>
      </c>
      <c r="AT126" s="27">
        <f t="shared" si="28"/>
      </c>
      <c r="AU126" s="27">
        <f t="shared" si="28"/>
      </c>
      <c r="AV126" s="27">
        <f t="shared" si="28"/>
      </c>
      <c r="AW126" s="27">
        <f t="shared" si="28"/>
      </c>
      <c r="AX126" s="27">
        <f t="shared" si="28"/>
      </c>
      <c r="AY126" s="27">
        <f t="shared" si="28"/>
      </c>
      <c r="AZ126" s="27">
        <f t="shared" si="28"/>
      </c>
      <c r="BA126" s="27">
        <f t="shared" si="28"/>
      </c>
      <c r="BB126" s="27">
        <f t="shared" si="28"/>
      </c>
      <c r="BC126" s="27">
        <f t="shared" si="28"/>
      </c>
      <c r="BD126" s="27">
        <f t="shared" si="28"/>
      </c>
      <c r="BE126" s="27">
        <f t="shared" si="28"/>
      </c>
      <c r="BF126" s="27">
        <f t="shared" si="28"/>
      </c>
      <c r="BG126" s="27">
        <f t="shared" si="28"/>
      </c>
      <c r="BH126" s="27">
        <f t="shared" si="28"/>
      </c>
      <c r="BI126" s="27">
        <f t="shared" si="28"/>
      </c>
      <c r="BJ126" s="27">
        <f t="shared" si="28"/>
      </c>
      <c r="BK126" s="27">
        <f t="shared" si="28"/>
      </c>
      <c r="BL126" s="27">
        <f t="shared" si="28"/>
      </c>
      <c r="BM126" s="27">
        <f t="shared" si="28"/>
      </c>
      <c r="BN126" s="27">
        <f t="shared" si="28"/>
      </c>
      <c r="BO126" s="27">
        <f aca="true" t="shared" si="29" ref="BO126:DZ126">IF(BO119=1,(AVERAGE(BO8:BO19)),"")</f>
      </c>
      <c r="BP126" s="27">
        <f t="shared" si="29"/>
      </c>
      <c r="BQ126" s="27">
        <f t="shared" si="29"/>
      </c>
      <c r="BR126" s="27">
        <f t="shared" si="29"/>
      </c>
      <c r="BS126" s="27">
        <f t="shared" si="29"/>
      </c>
      <c r="BT126" s="27">
        <f t="shared" si="29"/>
      </c>
      <c r="BU126" s="27">
        <f t="shared" si="29"/>
      </c>
      <c r="BV126" s="27">
        <f t="shared" si="29"/>
      </c>
      <c r="BW126" s="27">
        <f t="shared" si="29"/>
      </c>
      <c r="BX126" s="27">
        <f t="shared" si="29"/>
      </c>
      <c r="BY126" s="27">
        <f t="shared" si="29"/>
      </c>
      <c r="BZ126" s="27">
        <f t="shared" si="29"/>
      </c>
      <c r="CA126" s="27">
        <f t="shared" si="29"/>
      </c>
      <c r="CB126" s="27">
        <f t="shared" si="29"/>
      </c>
      <c r="CC126" s="27">
        <f t="shared" si="29"/>
      </c>
      <c r="CD126" s="27">
        <f t="shared" si="29"/>
      </c>
      <c r="CE126" s="27">
        <f t="shared" si="29"/>
      </c>
      <c r="CF126" s="27">
        <f t="shared" si="29"/>
      </c>
      <c r="CG126" s="27">
        <f t="shared" si="29"/>
      </c>
      <c r="CH126" s="27">
        <f t="shared" si="29"/>
      </c>
      <c r="CI126" s="27">
        <f t="shared" si="29"/>
      </c>
      <c r="CJ126" s="27">
        <f t="shared" si="29"/>
      </c>
      <c r="CK126" s="27">
        <f t="shared" si="29"/>
      </c>
      <c r="CL126" s="27">
        <f t="shared" si="29"/>
      </c>
      <c r="CM126" s="27">
        <f t="shared" si="29"/>
      </c>
      <c r="CN126" s="27">
        <f t="shared" si="29"/>
      </c>
      <c r="CO126" s="27">
        <f t="shared" si="29"/>
      </c>
      <c r="CP126" s="27">
        <f t="shared" si="29"/>
      </c>
      <c r="CQ126" s="27">
        <f t="shared" si="29"/>
      </c>
      <c r="CR126" s="27">
        <f t="shared" si="29"/>
      </c>
      <c r="CS126" s="27">
        <f t="shared" si="29"/>
      </c>
      <c r="CT126" s="27">
        <f t="shared" si="29"/>
      </c>
      <c r="CU126" s="27">
        <f t="shared" si="29"/>
      </c>
      <c r="CV126" s="27">
        <f t="shared" si="29"/>
      </c>
      <c r="CW126" s="27">
        <f t="shared" si="29"/>
      </c>
      <c r="CX126" s="27">
        <f t="shared" si="29"/>
      </c>
      <c r="CY126" s="27">
        <f t="shared" si="29"/>
      </c>
      <c r="CZ126" s="27">
        <f t="shared" si="29"/>
      </c>
      <c r="DA126" s="27">
        <f t="shared" si="29"/>
      </c>
      <c r="DB126" s="27">
        <f t="shared" si="29"/>
      </c>
      <c r="DC126" s="27">
        <f t="shared" si="29"/>
      </c>
      <c r="DD126" s="27">
        <f t="shared" si="29"/>
      </c>
      <c r="DE126" s="27">
        <f t="shared" si="29"/>
      </c>
      <c r="DF126" s="27">
        <f t="shared" si="29"/>
      </c>
      <c r="DG126" s="27">
        <f t="shared" si="29"/>
      </c>
      <c r="DH126" s="27">
        <f t="shared" si="29"/>
      </c>
      <c r="DI126" s="27">
        <f t="shared" si="29"/>
      </c>
      <c r="DJ126" s="27">
        <f t="shared" si="29"/>
      </c>
      <c r="DK126" s="27">
        <f t="shared" si="29"/>
      </c>
      <c r="DL126" s="27">
        <f t="shared" si="29"/>
      </c>
      <c r="DM126" s="27">
        <f t="shared" si="29"/>
      </c>
      <c r="DN126" s="27">
        <f t="shared" si="29"/>
      </c>
      <c r="DO126" s="27">
        <f t="shared" si="29"/>
      </c>
      <c r="DP126" s="27">
        <f t="shared" si="29"/>
      </c>
      <c r="DQ126" s="27">
        <f t="shared" si="29"/>
      </c>
      <c r="DR126" s="27">
        <f t="shared" si="29"/>
      </c>
      <c r="DS126" s="27">
        <f t="shared" si="29"/>
      </c>
      <c r="DT126" s="27">
        <f t="shared" si="29"/>
      </c>
      <c r="DU126" s="27">
        <f t="shared" si="29"/>
      </c>
      <c r="DV126" s="27">
        <f t="shared" si="29"/>
      </c>
      <c r="DW126" s="27">
        <f t="shared" si="29"/>
      </c>
      <c r="DX126" s="27">
        <f t="shared" si="29"/>
      </c>
      <c r="DY126" s="27">
        <f t="shared" si="29"/>
      </c>
      <c r="DZ126" s="27">
        <f t="shared" si="29"/>
      </c>
      <c r="EA126" s="27">
        <f aca="true" t="shared" si="30" ref="EA126:GL126">IF(EA119=1,(AVERAGE(EA8:EA19)),"")</f>
      </c>
      <c r="EB126" s="27">
        <f t="shared" si="30"/>
      </c>
      <c r="EC126" s="27">
        <f t="shared" si="30"/>
      </c>
      <c r="ED126" s="27">
        <f t="shared" si="30"/>
      </c>
      <c r="EE126" s="27">
        <f t="shared" si="30"/>
      </c>
      <c r="EF126" s="27">
        <f t="shared" si="30"/>
      </c>
      <c r="EG126" s="27">
        <f t="shared" si="30"/>
      </c>
      <c r="EH126" s="27">
        <f t="shared" si="30"/>
      </c>
      <c r="EI126" s="27">
        <f t="shared" si="30"/>
      </c>
      <c r="EJ126" s="27">
        <f t="shared" si="30"/>
      </c>
      <c r="EK126" s="27">
        <f t="shared" si="30"/>
      </c>
      <c r="EL126" s="27">
        <f t="shared" si="30"/>
      </c>
      <c r="EM126" s="27">
        <f t="shared" si="30"/>
      </c>
      <c r="EN126" s="27">
        <f t="shared" si="30"/>
      </c>
      <c r="EO126" s="27">
        <f t="shared" si="30"/>
      </c>
      <c r="EP126" s="27">
        <f t="shared" si="30"/>
      </c>
      <c r="EQ126" s="27">
        <f t="shared" si="30"/>
      </c>
      <c r="ER126" s="27">
        <f t="shared" si="30"/>
      </c>
      <c r="ES126" s="27">
        <f t="shared" si="30"/>
      </c>
      <c r="ET126" s="27">
        <f t="shared" si="30"/>
      </c>
      <c r="EU126" s="27">
        <f t="shared" si="30"/>
      </c>
      <c r="EV126" s="27">
        <f t="shared" si="30"/>
      </c>
      <c r="EW126" s="27">
        <f t="shared" si="30"/>
      </c>
      <c r="EX126" s="27">
        <f t="shared" si="30"/>
      </c>
      <c r="EY126" s="27">
        <f t="shared" si="30"/>
      </c>
      <c r="EZ126" s="27">
        <f t="shared" si="30"/>
      </c>
      <c r="FA126" s="27">
        <f t="shared" si="30"/>
      </c>
      <c r="FB126" s="27">
        <f t="shared" si="30"/>
      </c>
      <c r="FC126" s="27">
        <f t="shared" si="30"/>
      </c>
      <c r="FD126" s="27">
        <f t="shared" si="30"/>
      </c>
      <c r="FE126" s="27">
        <f t="shared" si="30"/>
      </c>
      <c r="FF126" s="27">
        <f t="shared" si="30"/>
      </c>
      <c r="FG126" s="27">
        <f t="shared" si="30"/>
      </c>
      <c r="FH126" s="27">
        <f t="shared" si="30"/>
      </c>
      <c r="FI126" s="27">
        <f t="shared" si="30"/>
      </c>
      <c r="FJ126" s="27">
        <f t="shared" si="30"/>
      </c>
      <c r="FK126" s="27">
        <f t="shared" si="30"/>
      </c>
      <c r="FL126" s="27">
        <f t="shared" si="30"/>
      </c>
      <c r="FM126" s="27">
        <f t="shared" si="30"/>
      </c>
      <c r="FN126" s="27">
        <f t="shared" si="30"/>
      </c>
      <c r="FO126" s="27">
        <f t="shared" si="30"/>
      </c>
      <c r="FP126" s="27">
        <f t="shared" si="30"/>
      </c>
      <c r="FQ126" s="27">
        <f t="shared" si="30"/>
      </c>
      <c r="FR126" s="27">
        <f t="shared" si="30"/>
      </c>
      <c r="FS126" s="27">
        <f t="shared" si="30"/>
      </c>
      <c r="FT126" s="27">
        <f t="shared" si="30"/>
      </c>
      <c r="FU126" s="27">
        <f t="shared" si="30"/>
      </c>
      <c r="FV126" s="27">
        <f t="shared" si="30"/>
      </c>
      <c r="FW126" s="27">
        <f t="shared" si="30"/>
      </c>
      <c r="FX126" s="27">
        <f t="shared" si="30"/>
      </c>
      <c r="FY126" s="27">
        <f t="shared" si="30"/>
      </c>
      <c r="FZ126" s="27">
        <f t="shared" si="30"/>
      </c>
      <c r="GA126" s="27">
        <f t="shared" si="30"/>
      </c>
      <c r="GB126" s="27">
        <f t="shared" si="30"/>
      </c>
      <c r="GC126" s="27">
        <f t="shared" si="30"/>
      </c>
      <c r="GD126" s="27">
        <f t="shared" si="30"/>
      </c>
      <c r="GE126" s="27">
        <f t="shared" si="30"/>
      </c>
      <c r="GF126" s="27">
        <f t="shared" si="30"/>
      </c>
      <c r="GG126" s="27">
        <f t="shared" si="30"/>
      </c>
      <c r="GH126" s="27">
        <f t="shared" si="30"/>
      </c>
      <c r="GI126" s="27">
        <f t="shared" si="30"/>
      </c>
      <c r="GJ126" s="27">
        <f t="shared" si="30"/>
      </c>
      <c r="GK126" s="27">
        <f t="shared" si="30"/>
      </c>
      <c r="GL126" s="27">
        <f t="shared" si="30"/>
      </c>
      <c r="GM126" s="27">
        <f aca="true" t="shared" si="31" ref="GM126:IU126">IF(GM119=1,(AVERAGE(GM8:GM19)),"")</f>
      </c>
      <c r="GN126" s="27">
        <f t="shared" si="31"/>
      </c>
      <c r="GO126" s="27">
        <f t="shared" si="31"/>
      </c>
      <c r="GP126" s="27">
        <f t="shared" si="31"/>
      </c>
      <c r="GQ126" s="27">
        <f t="shared" si="31"/>
      </c>
      <c r="GR126" s="27">
        <f t="shared" si="31"/>
      </c>
      <c r="GS126" s="27">
        <f t="shared" si="31"/>
      </c>
      <c r="GT126" s="27">
        <f t="shared" si="31"/>
      </c>
      <c r="GU126" s="27">
        <f t="shared" si="31"/>
      </c>
      <c r="GV126" s="27">
        <f t="shared" si="31"/>
      </c>
      <c r="GW126" s="27">
        <f t="shared" si="31"/>
      </c>
      <c r="GX126" s="27">
        <f t="shared" si="31"/>
      </c>
      <c r="GY126" s="27">
        <f t="shared" si="31"/>
      </c>
      <c r="GZ126" s="27">
        <f t="shared" si="31"/>
      </c>
      <c r="HA126" s="27">
        <f t="shared" si="31"/>
      </c>
      <c r="HB126" s="27">
        <f t="shared" si="31"/>
      </c>
      <c r="HC126" s="27">
        <f t="shared" si="31"/>
      </c>
      <c r="HD126" s="27">
        <f t="shared" si="31"/>
      </c>
      <c r="HE126" s="27">
        <f t="shared" si="31"/>
      </c>
      <c r="HF126" s="27">
        <f t="shared" si="31"/>
      </c>
      <c r="HG126" s="27">
        <f t="shared" si="31"/>
      </c>
      <c r="HH126" s="27">
        <f t="shared" si="31"/>
      </c>
      <c r="HI126" s="27">
        <f t="shared" si="31"/>
      </c>
      <c r="HJ126" s="27">
        <f t="shared" si="31"/>
      </c>
      <c r="HK126" s="27">
        <f t="shared" si="31"/>
      </c>
      <c r="HL126" s="27">
        <f t="shared" si="31"/>
      </c>
      <c r="HM126" s="27">
        <f t="shared" si="31"/>
      </c>
      <c r="HN126" s="27">
        <f t="shared" si="31"/>
      </c>
      <c r="HO126" s="27">
        <f t="shared" si="31"/>
      </c>
      <c r="HP126" s="27">
        <f t="shared" si="31"/>
      </c>
      <c r="HQ126" s="27">
        <f t="shared" si="31"/>
      </c>
      <c r="HR126" s="27">
        <f t="shared" si="31"/>
      </c>
      <c r="HS126" s="27">
        <f t="shared" si="31"/>
      </c>
      <c r="HT126" s="27">
        <f t="shared" si="31"/>
      </c>
      <c r="HU126" s="27">
        <f t="shared" si="31"/>
      </c>
      <c r="HV126" s="27">
        <f t="shared" si="31"/>
      </c>
      <c r="HW126" s="27">
        <f t="shared" si="31"/>
      </c>
      <c r="HX126" s="27">
        <f t="shared" si="31"/>
      </c>
      <c r="HY126" s="27">
        <f t="shared" si="31"/>
      </c>
      <c r="HZ126" s="27">
        <f t="shared" si="31"/>
      </c>
      <c r="IA126" s="27">
        <f t="shared" si="31"/>
      </c>
      <c r="IB126" s="27">
        <f t="shared" si="31"/>
      </c>
      <c r="IC126" s="27">
        <f t="shared" si="31"/>
      </c>
      <c r="ID126" s="27">
        <f t="shared" si="31"/>
      </c>
      <c r="IE126" s="27">
        <f t="shared" si="31"/>
      </c>
      <c r="IF126" s="27">
        <f t="shared" si="31"/>
      </c>
      <c r="IG126" s="27">
        <f t="shared" si="31"/>
      </c>
      <c r="IH126" s="27">
        <f t="shared" si="31"/>
      </c>
      <c r="II126" s="27">
        <f t="shared" si="31"/>
      </c>
      <c r="IJ126" s="27">
        <f t="shared" si="31"/>
      </c>
      <c r="IK126" s="27">
        <f t="shared" si="31"/>
      </c>
      <c r="IL126" s="27">
        <f t="shared" si="31"/>
      </c>
      <c r="IM126" s="27">
        <f t="shared" si="31"/>
      </c>
      <c r="IN126" s="27">
        <f t="shared" si="31"/>
      </c>
      <c r="IO126" s="27">
        <f t="shared" si="31"/>
      </c>
      <c r="IP126" s="27">
        <f t="shared" si="31"/>
      </c>
      <c r="IQ126" s="27">
        <f t="shared" si="31"/>
      </c>
      <c r="IR126" s="27">
        <f t="shared" si="31"/>
      </c>
      <c r="IS126" s="27">
        <f t="shared" si="31"/>
      </c>
      <c r="IT126" s="27">
        <f t="shared" si="31"/>
      </c>
      <c r="IU126" s="27">
        <f t="shared" si="31"/>
      </c>
    </row>
    <row r="127" spans="1:255" s="27" customFormat="1" ht="15" hidden="1">
      <c r="A127" s="73" t="s">
        <v>172</v>
      </c>
      <c r="B127" s="27">
        <f>IF(B119=1,(AVERAGE(B21:B27)),"")</f>
      </c>
      <c r="C127" s="27">
        <f aca="true" t="shared" si="32" ref="C127:BN127">IF(C119=1,(AVERAGE(C21:C27)),"")</f>
      </c>
      <c r="D127" s="27">
        <f t="shared" si="32"/>
      </c>
      <c r="E127" s="27">
        <f t="shared" si="32"/>
      </c>
      <c r="F127" s="27">
        <f t="shared" si="32"/>
      </c>
      <c r="G127" s="27">
        <f t="shared" si="32"/>
      </c>
      <c r="H127" s="27">
        <f t="shared" si="32"/>
      </c>
      <c r="I127" s="27">
        <f t="shared" si="32"/>
      </c>
      <c r="J127" s="27">
        <f t="shared" si="32"/>
      </c>
      <c r="K127" s="27">
        <f t="shared" si="32"/>
      </c>
      <c r="L127" s="27">
        <f t="shared" si="32"/>
      </c>
      <c r="M127" s="27">
        <f t="shared" si="32"/>
      </c>
      <c r="N127" s="27">
        <f t="shared" si="32"/>
      </c>
      <c r="O127" s="27">
        <f t="shared" si="32"/>
      </c>
      <c r="P127" s="27">
        <f t="shared" si="32"/>
      </c>
      <c r="Q127" s="27">
        <f t="shared" si="32"/>
      </c>
      <c r="R127" s="27">
        <f t="shared" si="32"/>
      </c>
      <c r="S127" s="27">
        <f t="shared" si="32"/>
      </c>
      <c r="T127" s="27">
        <f t="shared" si="32"/>
      </c>
      <c r="U127" s="27">
        <f t="shared" si="32"/>
      </c>
      <c r="V127" s="27">
        <f t="shared" si="32"/>
      </c>
      <c r="W127" s="27">
        <f t="shared" si="32"/>
      </c>
      <c r="X127" s="27">
        <f t="shared" si="32"/>
      </c>
      <c r="Y127" s="27">
        <f t="shared" si="32"/>
      </c>
      <c r="Z127" s="27">
        <f t="shared" si="32"/>
      </c>
      <c r="AA127" s="27">
        <f t="shared" si="32"/>
      </c>
      <c r="AB127" s="27">
        <f t="shared" si="32"/>
      </c>
      <c r="AC127" s="27">
        <f t="shared" si="32"/>
      </c>
      <c r="AD127" s="27">
        <f t="shared" si="32"/>
      </c>
      <c r="AE127" s="27">
        <f t="shared" si="32"/>
      </c>
      <c r="AF127" s="27">
        <f t="shared" si="32"/>
      </c>
      <c r="AG127" s="27">
        <f t="shared" si="32"/>
      </c>
      <c r="AH127" s="27">
        <f t="shared" si="32"/>
      </c>
      <c r="AI127" s="27">
        <f t="shared" si="32"/>
      </c>
      <c r="AJ127" s="27">
        <f t="shared" si="32"/>
      </c>
      <c r="AK127" s="27">
        <f t="shared" si="32"/>
      </c>
      <c r="AL127" s="27">
        <f t="shared" si="32"/>
      </c>
      <c r="AM127" s="27">
        <f t="shared" si="32"/>
      </c>
      <c r="AN127" s="27">
        <f t="shared" si="32"/>
      </c>
      <c r="AO127" s="27">
        <f t="shared" si="32"/>
      </c>
      <c r="AP127" s="27">
        <f t="shared" si="32"/>
      </c>
      <c r="AQ127" s="27">
        <f t="shared" si="32"/>
      </c>
      <c r="AR127" s="27">
        <f t="shared" si="32"/>
      </c>
      <c r="AS127" s="27">
        <f t="shared" si="32"/>
      </c>
      <c r="AT127" s="27">
        <f t="shared" si="32"/>
      </c>
      <c r="AU127" s="27">
        <f t="shared" si="32"/>
      </c>
      <c r="AV127" s="27">
        <f t="shared" si="32"/>
      </c>
      <c r="AW127" s="27">
        <f t="shared" si="32"/>
      </c>
      <c r="AX127" s="27">
        <f t="shared" si="32"/>
      </c>
      <c r="AY127" s="27">
        <f t="shared" si="32"/>
      </c>
      <c r="AZ127" s="27">
        <f t="shared" si="32"/>
      </c>
      <c r="BA127" s="27">
        <f t="shared" si="32"/>
      </c>
      <c r="BB127" s="27">
        <f t="shared" si="32"/>
      </c>
      <c r="BC127" s="27">
        <f t="shared" si="32"/>
      </c>
      <c r="BD127" s="27">
        <f t="shared" si="32"/>
      </c>
      <c r="BE127" s="27">
        <f t="shared" si="32"/>
      </c>
      <c r="BF127" s="27">
        <f t="shared" si="32"/>
      </c>
      <c r="BG127" s="27">
        <f t="shared" si="32"/>
      </c>
      <c r="BH127" s="27">
        <f t="shared" si="32"/>
      </c>
      <c r="BI127" s="27">
        <f t="shared" si="32"/>
      </c>
      <c r="BJ127" s="27">
        <f t="shared" si="32"/>
      </c>
      <c r="BK127" s="27">
        <f t="shared" si="32"/>
      </c>
      <c r="BL127" s="27">
        <f t="shared" si="32"/>
      </c>
      <c r="BM127" s="27">
        <f t="shared" si="32"/>
      </c>
      <c r="BN127" s="27">
        <f t="shared" si="32"/>
      </c>
      <c r="BO127" s="27">
        <f aca="true" t="shared" si="33" ref="BO127:DZ127">IF(BO119=1,(AVERAGE(BO21:BO27)),"")</f>
      </c>
      <c r="BP127" s="27">
        <f t="shared" si="33"/>
      </c>
      <c r="BQ127" s="27">
        <f t="shared" si="33"/>
      </c>
      <c r="BR127" s="27">
        <f t="shared" si="33"/>
      </c>
      <c r="BS127" s="27">
        <f t="shared" si="33"/>
      </c>
      <c r="BT127" s="27">
        <f t="shared" si="33"/>
      </c>
      <c r="BU127" s="27">
        <f t="shared" si="33"/>
      </c>
      <c r="BV127" s="27">
        <f t="shared" si="33"/>
      </c>
      <c r="BW127" s="27">
        <f t="shared" si="33"/>
      </c>
      <c r="BX127" s="27">
        <f t="shared" si="33"/>
      </c>
      <c r="BY127" s="27">
        <f t="shared" si="33"/>
      </c>
      <c r="BZ127" s="27">
        <f t="shared" si="33"/>
      </c>
      <c r="CA127" s="27">
        <f t="shared" si="33"/>
      </c>
      <c r="CB127" s="27">
        <f t="shared" si="33"/>
      </c>
      <c r="CC127" s="27">
        <f t="shared" si="33"/>
      </c>
      <c r="CD127" s="27">
        <f t="shared" si="33"/>
      </c>
      <c r="CE127" s="27">
        <f t="shared" si="33"/>
      </c>
      <c r="CF127" s="27">
        <f t="shared" si="33"/>
      </c>
      <c r="CG127" s="27">
        <f t="shared" si="33"/>
      </c>
      <c r="CH127" s="27">
        <f t="shared" si="33"/>
      </c>
      <c r="CI127" s="27">
        <f t="shared" si="33"/>
      </c>
      <c r="CJ127" s="27">
        <f t="shared" si="33"/>
      </c>
      <c r="CK127" s="27">
        <f t="shared" si="33"/>
      </c>
      <c r="CL127" s="27">
        <f t="shared" si="33"/>
      </c>
      <c r="CM127" s="27">
        <f t="shared" si="33"/>
      </c>
      <c r="CN127" s="27">
        <f t="shared" si="33"/>
      </c>
      <c r="CO127" s="27">
        <f t="shared" si="33"/>
      </c>
      <c r="CP127" s="27">
        <f t="shared" si="33"/>
      </c>
      <c r="CQ127" s="27">
        <f t="shared" si="33"/>
      </c>
      <c r="CR127" s="27">
        <f t="shared" si="33"/>
      </c>
      <c r="CS127" s="27">
        <f t="shared" si="33"/>
      </c>
      <c r="CT127" s="27">
        <f t="shared" si="33"/>
      </c>
      <c r="CU127" s="27">
        <f t="shared" si="33"/>
      </c>
      <c r="CV127" s="27">
        <f t="shared" si="33"/>
      </c>
      <c r="CW127" s="27">
        <f t="shared" si="33"/>
      </c>
      <c r="CX127" s="27">
        <f t="shared" si="33"/>
      </c>
      <c r="CY127" s="27">
        <f t="shared" si="33"/>
      </c>
      <c r="CZ127" s="27">
        <f t="shared" si="33"/>
      </c>
      <c r="DA127" s="27">
        <f t="shared" si="33"/>
      </c>
      <c r="DB127" s="27">
        <f t="shared" si="33"/>
      </c>
      <c r="DC127" s="27">
        <f t="shared" si="33"/>
      </c>
      <c r="DD127" s="27">
        <f t="shared" si="33"/>
      </c>
      <c r="DE127" s="27">
        <f t="shared" si="33"/>
      </c>
      <c r="DF127" s="27">
        <f t="shared" si="33"/>
      </c>
      <c r="DG127" s="27">
        <f t="shared" si="33"/>
      </c>
      <c r="DH127" s="27">
        <f t="shared" si="33"/>
      </c>
      <c r="DI127" s="27">
        <f t="shared" si="33"/>
      </c>
      <c r="DJ127" s="27">
        <f t="shared" si="33"/>
      </c>
      <c r="DK127" s="27">
        <f t="shared" si="33"/>
      </c>
      <c r="DL127" s="27">
        <f t="shared" si="33"/>
      </c>
      <c r="DM127" s="27">
        <f t="shared" si="33"/>
      </c>
      <c r="DN127" s="27">
        <f t="shared" si="33"/>
      </c>
      <c r="DO127" s="27">
        <f t="shared" si="33"/>
      </c>
      <c r="DP127" s="27">
        <f t="shared" si="33"/>
      </c>
      <c r="DQ127" s="27">
        <f t="shared" si="33"/>
      </c>
      <c r="DR127" s="27">
        <f t="shared" si="33"/>
      </c>
      <c r="DS127" s="27">
        <f t="shared" si="33"/>
      </c>
      <c r="DT127" s="27">
        <f t="shared" si="33"/>
      </c>
      <c r="DU127" s="27">
        <f t="shared" si="33"/>
      </c>
      <c r="DV127" s="27">
        <f t="shared" si="33"/>
      </c>
      <c r="DW127" s="27">
        <f t="shared" si="33"/>
      </c>
      <c r="DX127" s="27">
        <f t="shared" si="33"/>
      </c>
      <c r="DY127" s="27">
        <f t="shared" si="33"/>
      </c>
      <c r="DZ127" s="27">
        <f t="shared" si="33"/>
      </c>
      <c r="EA127" s="27">
        <f aca="true" t="shared" si="34" ref="EA127:GL127">IF(EA119=1,(AVERAGE(EA21:EA27)),"")</f>
      </c>
      <c r="EB127" s="27">
        <f t="shared" si="34"/>
      </c>
      <c r="EC127" s="27">
        <f t="shared" si="34"/>
      </c>
      <c r="ED127" s="27">
        <f t="shared" si="34"/>
      </c>
      <c r="EE127" s="27">
        <f t="shared" si="34"/>
      </c>
      <c r="EF127" s="27">
        <f t="shared" si="34"/>
      </c>
      <c r="EG127" s="27">
        <f t="shared" si="34"/>
      </c>
      <c r="EH127" s="27">
        <f t="shared" si="34"/>
      </c>
      <c r="EI127" s="27">
        <f t="shared" si="34"/>
      </c>
      <c r="EJ127" s="27">
        <f t="shared" si="34"/>
      </c>
      <c r="EK127" s="27">
        <f t="shared" si="34"/>
      </c>
      <c r="EL127" s="27">
        <f t="shared" si="34"/>
      </c>
      <c r="EM127" s="27">
        <f t="shared" si="34"/>
      </c>
      <c r="EN127" s="27">
        <f t="shared" si="34"/>
      </c>
      <c r="EO127" s="27">
        <f t="shared" si="34"/>
      </c>
      <c r="EP127" s="27">
        <f t="shared" si="34"/>
      </c>
      <c r="EQ127" s="27">
        <f t="shared" si="34"/>
      </c>
      <c r="ER127" s="27">
        <f t="shared" si="34"/>
      </c>
      <c r="ES127" s="27">
        <f t="shared" si="34"/>
      </c>
      <c r="ET127" s="27">
        <f t="shared" si="34"/>
      </c>
      <c r="EU127" s="27">
        <f t="shared" si="34"/>
      </c>
      <c r="EV127" s="27">
        <f t="shared" si="34"/>
      </c>
      <c r="EW127" s="27">
        <f t="shared" si="34"/>
      </c>
      <c r="EX127" s="27">
        <f t="shared" si="34"/>
      </c>
      <c r="EY127" s="27">
        <f t="shared" si="34"/>
      </c>
      <c r="EZ127" s="27">
        <f t="shared" si="34"/>
      </c>
      <c r="FA127" s="27">
        <f t="shared" si="34"/>
      </c>
      <c r="FB127" s="27">
        <f t="shared" si="34"/>
      </c>
      <c r="FC127" s="27">
        <f t="shared" si="34"/>
      </c>
      <c r="FD127" s="27">
        <f t="shared" si="34"/>
      </c>
      <c r="FE127" s="27">
        <f t="shared" si="34"/>
      </c>
      <c r="FF127" s="27">
        <f t="shared" si="34"/>
      </c>
      <c r="FG127" s="27">
        <f t="shared" si="34"/>
      </c>
      <c r="FH127" s="27">
        <f t="shared" si="34"/>
      </c>
      <c r="FI127" s="27">
        <f t="shared" si="34"/>
      </c>
      <c r="FJ127" s="27">
        <f t="shared" si="34"/>
      </c>
      <c r="FK127" s="27">
        <f t="shared" si="34"/>
      </c>
      <c r="FL127" s="27">
        <f t="shared" si="34"/>
      </c>
      <c r="FM127" s="27">
        <f t="shared" si="34"/>
      </c>
      <c r="FN127" s="27">
        <f t="shared" si="34"/>
      </c>
      <c r="FO127" s="27">
        <f t="shared" si="34"/>
      </c>
      <c r="FP127" s="27">
        <f t="shared" si="34"/>
      </c>
      <c r="FQ127" s="27">
        <f t="shared" si="34"/>
      </c>
      <c r="FR127" s="27">
        <f t="shared" si="34"/>
      </c>
      <c r="FS127" s="27">
        <f t="shared" si="34"/>
      </c>
      <c r="FT127" s="27">
        <f t="shared" si="34"/>
      </c>
      <c r="FU127" s="27">
        <f t="shared" si="34"/>
      </c>
      <c r="FV127" s="27">
        <f t="shared" si="34"/>
      </c>
      <c r="FW127" s="27">
        <f t="shared" si="34"/>
      </c>
      <c r="FX127" s="27">
        <f t="shared" si="34"/>
      </c>
      <c r="FY127" s="27">
        <f t="shared" si="34"/>
      </c>
      <c r="FZ127" s="27">
        <f t="shared" si="34"/>
      </c>
      <c r="GA127" s="27">
        <f t="shared" si="34"/>
      </c>
      <c r="GB127" s="27">
        <f t="shared" si="34"/>
      </c>
      <c r="GC127" s="27">
        <f t="shared" si="34"/>
      </c>
      <c r="GD127" s="27">
        <f t="shared" si="34"/>
      </c>
      <c r="GE127" s="27">
        <f t="shared" si="34"/>
      </c>
      <c r="GF127" s="27">
        <f t="shared" si="34"/>
      </c>
      <c r="GG127" s="27">
        <f t="shared" si="34"/>
      </c>
      <c r="GH127" s="27">
        <f t="shared" si="34"/>
      </c>
      <c r="GI127" s="27">
        <f t="shared" si="34"/>
      </c>
      <c r="GJ127" s="27">
        <f t="shared" si="34"/>
      </c>
      <c r="GK127" s="27">
        <f t="shared" si="34"/>
      </c>
      <c r="GL127" s="27">
        <f t="shared" si="34"/>
      </c>
      <c r="GM127" s="27">
        <f aca="true" t="shared" si="35" ref="GM127:IU127">IF(GM119=1,(AVERAGE(GM21:GM27)),"")</f>
      </c>
      <c r="GN127" s="27">
        <f t="shared" si="35"/>
      </c>
      <c r="GO127" s="27">
        <f t="shared" si="35"/>
      </c>
      <c r="GP127" s="27">
        <f t="shared" si="35"/>
      </c>
      <c r="GQ127" s="27">
        <f t="shared" si="35"/>
      </c>
      <c r="GR127" s="27">
        <f t="shared" si="35"/>
      </c>
      <c r="GS127" s="27">
        <f t="shared" si="35"/>
      </c>
      <c r="GT127" s="27">
        <f t="shared" si="35"/>
      </c>
      <c r="GU127" s="27">
        <f t="shared" si="35"/>
      </c>
      <c r="GV127" s="27">
        <f t="shared" si="35"/>
      </c>
      <c r="GW127" s="27">
        <f t="shared" si="35"/>
      </c>
      <c r="GX127" s="27">
        <f t="shared" si="35"/>
      </c>
      <c r="GY127" s="27">
        <f t="shared" si="35"/>
      </c>
      <c r="GZ127" s="27">
        <f t="shared" si="35"/>
      </c>
      <c r="HA127" s="27">
        <f t="shared" si="35"/>
      </c>
      <c r="HB127" s="27">
        <f t="shared" si="35"/>
      </c>
      <c r="HC127" s="27">
        <f t="shared" si="35"/>
      </c>
      <c r="HD127" s="27">
        <f t="shared" si="35"/>
      </c>
      <c r="HE127" s="27">
        <f t="shared" si="35"/>
      </c>
      <c r="HF127" s="27">
        <f t="shared" si="35"/>
      </c>
      <c r="HG127" s="27">
        <f t="shared" si="35"/>
      </c>
      <c r="HH127" s="27">
        <f t="shared" si="35"/>
      </c>
      <c r="HI127" s="27">
        <f t="shared" si="35"/>
      </c>
      <c r="HJ127" s="27">
        <f t="shared" si="35"/>
      </c>
      <c r="HK127" s="27">
        <f t="shared" si="35"/>
      </c>
      <c r="HL127" s="27">
        <f t="shared" si="35"/>
      </c>
      <c r="HM127" s="27">
        <f t="shared" si="35"/>
      </c>
      <c r="HN127" s="27">
        <f t="shared" si="35"/>
      </c>
      <c r="HO127" s="27">
        <f t="shared" si="35"/>
      </c>
      <c r="HP127" s="27">
        <f t="shared" si="35"/>
      </c>
      <c r="HQ127" s="27">
        <f t="shared" si="35"/>
      </c>
      <c r="HR127" s="27">
        <f t="shared" si="35"/>
      </c>
      <c r="HS127" s="27">
        <f t="shared" si="35"/>
      </c>
      <c r="HT127" s="27">
        <f t="shared" si="35"/>
      </c>
      <c r="HU127" s="27">
        <f t="shared" si="35"/>
      </c>
      <c r="HV127" s="27">
        <f t="shared" si="35"/>
      </c>
      <c r="HW127" s="27">
        <f t="shared" si="35"/>
      </c>
      <c r="HX127" s="27">
        <f t="shared" si="35"/>
      </c>
      <c r="HY127" s="27">
        <f t="shared" si="35"/>
      </c>
      <c r="HZ127" s="27">
        <f t="shared" si="35"/>
      </c>
      <c r="IA127" s="27">
        <f t="shared" si="35"/>
      </c>
      <c r="IB127" s="27">
        <f t="shared" si="35"/>
      </c>
      <c r="IC127" s="27">
        <f t="shared" si="35"/>
      </c>
      <c r="ID127" s="27">
        <f t="shared" si="35"/>
      </c>
      <c r="IE127" s="27">
        <f t="shared" si="35"/>
      </c>
      <c r="IF127" s="27">
        <f t="shared" si="35"/>
      </c>
      <c r="IG127" s="27">
        <f t="shared" si="35"/>
      </c>
      <c r="IH127" s="27">
        <f t="shared" si="35"/>
      </c>
      <c r="II127" s="27">
        <f t="shared" si="35"/>
      </c>
      <c r="IJ127" s="27">
        <f t="shared" si="35"/>
      </c>
      <c r="IK127" s="27">
        <f t="shared" si="35"/>
      </c>
      <c r="IL127" s="27">
        <f t="shared" si="35"/>
      </c>
      <c r="IM127" s="27">
        <f t="shared" si="35"/>
      </c>
      <c r="IN127" s="27">
        <f t="shared" si="35"/>
      </c>
      <c r="IO127" s="27">
        <f t="shared" si="35"/>
      </c>
      <c r="IP127" s="27">
        <f t="shared" si="35"/>
      </c>
      <c r="IQ127" s="27">
        <f t="shared" si="35"/>
      </c>
      <c r="IR127" s="27">
        <f t="shared" si="35"/>
      </c>
      <c r="IS127" s="27">
        <f t="shared" si="35"/>
      </c>
      <c r="IT127" s="27">
        <f t="shared" si="35"/>
      </c>
      <c r="IU127" s="27">
        <f t="shared" si="35"/>
      </c>
    </row>
    <row r="128" spans="1:255" s="27" customFormat="1" ht="15" hidden="1">
      <c r="A128" s="73" t="s">
        <v>173</v>
      </c>
      <c r="B128" s="27">
        <f>IF(B119=1,(AVERAGE(B29:B40)),"")</f>
      </c>
      <c r="C128" s="27">
        <f aca="true" t="shared" si="36" ref="C128:BN128">IF(C119=1,(AVERAGE(C29:C40)),"")</f>
      </c>
      <c r="D128" s="27">
        <f t="shared" si="36"/>
      </c>
      <c r="E128" s="27">
        <f t="shared" si="36"/>
      </c>
      <c r="F128" s="27">
        <f t="shared" si="36"/>
      </c>
      <c r="G128" s="27">
        <f t="shared" si="36"/>
      </c>
      <c r="H128" s="27">
        <f t="shared" si="36"/>
      </c>
      <c r="I128" s="27">
        <f t="shared" si="36"/>
      </c>
      <c r="J128" s="27">
        <f t="shared" si="36"/>
      </c>
      <c r="K128" s="27">
        <f t="shared" si="36"/>
      </c>
      <c r="L128" s="27">
        <f t="shared" si="36"/>
      </c>
      <c r="M128" s="27">
        <f t="shared" si="36"/>
      </c>
      <c r="N128" s="27">
        <f t="shared" si="36"/>
      </c>
      <c r="O128" s="27">
        <f t="shared" si="36"/>
      </c>
      <c r="P128" s="27">
        <f t="shared" si="36"/>
      </c>
      <c r="Q128" s="27">
        <f t="shared" si="36"/>
      </c>
      <c r="R128" s="27">
        <f t="shared" si="36"/>
      </c>
      <c r="S128" s="27">
        <f t="shared" si="36"/>
      </c>
      <c r="T128" s="27">
        <f t="shared" si="36"/>
      </c>
      <c r="U128" s="27">
        <f t="shared" si="36"/>
      </c>
      <c r="V128" s="27">
        <f t="shared" si="36"/>
      </c>
      <c r="W128" s="27">
        <f t="shared" si="36"/>
      </c>
      <c r="X128" s="27">
        <f t="shared" si="36"/>
      </c>
      <c r="Y128" s="27">
        <f t="shared" si="36"/>
      </c>
      <c r="Z128" s="27">
        <f t="shared" si="36"/>
      </c>
      <c r="AA128" s="27">
        <f t="shared" si="36"/>
      </c>
      <c r="AB128" s="27">
        <f t="shared" si="36"/>
      </c>
      <c r="AC128" s="27">
        <f t="shared" si="36"/>
      </c>
      <c r="AD128" s="27">
        <f t="shared" si="36"/>
      </c>
      <c r="AE128" s="27">
        <f t="shared" si="36"/>
      </c>
      <c r="AF128" s="27">
        <f t="shared" si="36"/>
      </c>
      <c r="AG128" s="27">
        <f t="shared" si="36"/>
      </c>
      <c r="AH128" s="27">
        <f t="shared" si="36"/>
      </c>
      <c r="AI128" s="27">
        <f t="shared" si="36"/>
      </c>
      <c r="AJ128" s="27">
        <f t="shared" si="36"/>
      </c>
      <c r="AK128" s="27">
        <f t="shared" si="36"/>
      </c>
      <c r="AL128" s="27">
        <f t="shared" si="36"/>
      </c>
      <c r="AM128" s="27">
        <f t="shared" si="36"/>
      </c>
      <c r="AN128" s="27">
        <f t="shared" si="36"/>
      </c>
      <c r="AO128" s="27">
        <f t="shared" si="36"/>
      </c>
      <c r="AP128" s="27">
        <f t="shared" si="36"/>
      </c>
      <c r="AQ128" s="27">
        <f t="shared" si="36"/>
      </c>
      <c r="AR128" s="27">
        <f t="shared" si="36"/>
      </c>
      <c r="AS128" s="27">
        <f t="shared" si="36"/>
      </c>
      <c r="AT128" s="27">
        <f t="shared" si="36"/>
      </c>
      <c r="AU128" s="27">
        <f t="shared" si="36"/>
      </c>
      <c r="AV128" s="27">
        <f t="shared" si="36"/>
      </c>
      <c r="AW128" s="27">
        <f t="shared" si="36"/>
      </c>
      <c r="AX128" s="27">
        <f t="shared" si="36"/>
      </c>
      <c r="AY128" s="27">
        <f t="shared" si="36"/>
      </c>
      <c r="AZ128" s="27">
        <f t="shared" si="36"/>
      </c>
      <c r="BA128" s="27">
        <f t="shared" si="36"/>
      </c>
      <c r="BB128" s="27">
        <f t="shared" si="36"/>
      </c>
      <c r="BC128" s="27">
        <f t="shared" si="36"/>
      </c>
      <c r="BD128" s="27">
        <f t="shared" si="36"/>
      </c>
      <c r="BE128" s="27">
        <f t="shared" si="36"/>
      </c>
      <c r="BF128" s="27">
        <f t="shared" si="36"/>
      </c>
      <c r="BG128" s="27">
        <f t="shared" si="36"/>
      </c>
      <c r="BH128" s="27">
        <f t="shared" si="36"/>
      </c>
      <c r="BI128" s="27">
        <f t="shared" si="36"/>
      </c>
      <c r="BJ128" s="27">
        <f t="shared" si="36"/>
      </c>
      <c r="BK128" s="27">
        <f t="shared" si="36"/>
      </c>
      <c r="BL128" s="27">
        <f t="shared" si="36"/>
      </c>
      <c r="BM128" s="27">
        <f t="shared" si="36"/>
      </c>
      <c r="BN128" s="27">
        <f t="shared" si="36"/>
      </c>
      <c r="BO128" s="27">
        <f aca="true" t="shared" si="37" ref="BO128:DZ128">IF(BO119=1,(AVERAGE(BO29:BO40)),"")</f>
      </c>
      <c r="BP128" s="27">
        <f t="shared" si="37"/>
      </c>
      <c r="BQ128" s="27">
        <f t="shared" si="37"/>
      </c>
      <c r="BR128" s="27">
        <f t="shared" si="37"/>
      </c>
      <c r="BS128" s="27">
        <f t="shared" si="37"/>
      </c>
      <c r="BT128" s="27">
        <f t="shared" si="37"/>
      </c>
      <c r="BU128" s="27">
        <f t="shared" si="37"/>
      </c>
      <c r="BV128" s="27">
        <f t="shared" si="37"/>
      </c>
      <c r="BW128" s="27">
        <f t="shared" si="37"/>
      </c>
      <c r="BX128" s="27">
        <f t="shared" si="37"/>
      </c>
      <c r="BY128" s="27">
        <f t="shared" si="37"/>
      </c>
      <c r="BZ128" s="27">
        <f t="shared" si="37"/>
      </c>
      <c r="CA128" s="27">
        <f t="shared" si="37"/>
      </c>
      <c r="CB128" s="27">
        <f t="shared" si="37"/>
      </c>
      <c r="CC128" s="27">
        <f t="shared" si="37"/>
      </c>
      <c r="CD128" s="27">
        <f t="shared" si="37"/>
      </c>
      <c r="CE128" s="27">
        <f t="shared" si="37"/>
      </c>
      <c r="CF128" s="27">
        <f t="shared" si="37"/>
      </c>
      <c r="CG128" s="27">
        <f t="shared" si="37"/>
      </c>
      <c r="CH128" s="27">
        <f t="shared" si="37"/>
      </c>
      <c r="CI128" s="27">
        <f t="shared" si="37"/>
      </c>
      <c r="CJ128" s="27">
        <f t="shared" si="37"/>
      </c>
      <c r="CK128" s="27">
        <f t="shared" si="37"/>
      </c>
      <c r="CL128" s="27">
        <f t="shared" si="37"/>
      </c>
      <c r="CM128" s="27">
        <f t="shared" si="37"/>
      </c>
      <c r="CN128" s="27">
        <f t="shared" si="37"/>
      </c>
      <c r="CO128" s="27">
        <f t="shared" si="37"/>
      </c>
      <c r="CP128" s="27">
        <f t="shared" si="37"/>
      </c>
      <c r="CQ128" s="27">
        <f t="shared" si="37"/>
      </c>
      <c r="CR128" s="27">
        <f t="shared" si="37"/>
      </c>
      <c r="CS128" s="27">
        <f t="shared" si="37"/>
      </c>
      <c r="CT128" s="27">
        <f t="shared" si="37"/>
      </c>
      <c r="CU128" s="27">
        <f t="shared" si="37"/>
      </c>
      <c r="CV128" s="27">
        <f t="shared" si="37"/>
      </c>
      <c r="CW128" s="27">
        <f t="shared" si="37"/>
      </c>
      <c r="CX128" s="27">
        <f t="shared" si="37"/>
      </c>
      <c r="CY128" s="27">
        <f t="shared" si="37"/>
      </c>
      <c r="CZ128" s="27">
        <f t="shared" si="37"/>
      </c>
      <c r="DA128" s="27">
        <f t="shared" si="37"/>
      </c>
      <c r="DB128" s="27">
        <f t="shared" si="37"/>
      </c>
      <c r="DC128" s="27">
        <f t="shared" si="37"/>
      </c>
      <c r="DD128" s="27">
        <f t="shared" si="37"/>
      </c>
      <c r="DE128" s="27">
        <f t="shared" si="37"/>
      </c>
      <c r="DF128" s="27">
        <f t="shared" si="37"/>
      </c>
      <c r="DG128" s="27">
        <f t="shared" si="37"/>
      </c>
      <c r="DH128" s="27">
        <f t="shared" si="37"/>
      </c>
      <c r="DI128" s="27">
        <f t="shared" si="37"/>
      </c>
      <c r="DJ128" s="27">
        <f t="shared" si="37"/>
      </c>
      <c r="DK128" s="27">
        <f t="shared" si="37"/>
      </c>
      <c r="DL128" s="27">
        <f t="shared" si="37"/>
      </c>
      <c r="DM128" s="27">
        <f t="shared" si="37"/>
      </c>
      <c r="DN128" s="27">
        <f t="shared" si="37"/>
      </c>
      <c r="DO128" s="27">
        <f t="shared" si="37"/>
      </c>
      <c r="DP128" s="27">
        <f t="shared" si="37"/>
      </c>
      <c r="DQ128" s="27">
        <f t="shared" si="37"/>
      </c>
      <c r="DR128" s="27">
        <f t="shared" si="37"/>
      </c>
      <c r="DS128" s="27">
        <f t="shared" si="37"/>
      </c>
      <c r="DT128" s="27">
        <f t="shared" si="37"/>
      </c>
      <c r="DU128" s="27">
        <f t="shared" si="37"/>
      </c>
      <c r="DV128" s="27">
        <f t="shared" si="37"/>
      </c>
      <c r="DW128" s="27">
        <f t="shared" si="37"/>
      </c>
      <c r="DX128" s="27">
        <f t="shared" si="37"/>
      </c>
      <c r="DY128" s="27">
        <f t="shared" si="37"/>
      </c>
      <c r="DZ128" s="27">
        <f t="shared" si="37"/>
      </c>
      <c r="EA128" s="27">
        <f aca="true" t="shared" si="38" ref="EA128:GL128">IF(EA119=1,(AVERAGE(EA29:EA40)),"")</f>
      </c>
      <c r="EB128" s="27">
        <f t="shared" si="38"/>
      </c>
      <c r="EC128" s="27">
        <f t="shared" si="38"/>
      </c>
      <c r="ED128" s="27">
        <f t="shared" si="38"/>
      </c>
      <c r="EE128" s="27">
        <f t="shared" si="38"/>
      </c>
      <c r="EF128" s="27">
        <f t="shared" si="38"/>
      </c>
      <c r="EG128" s="27">
        <f t="shared" si="38"/>
      </c>
      <c r="EH128" s="27">
        <f t="shared" si="38"/>
      </c>
      <c r="EI128" s="27">
        <f t="shared" si="38"/>
      </c>
      <c r="EJ128" s="27">
        <f t="shared" si="38"/>
      </c>
      <c r="EK128" s="27">
        <f t="shared" si="38"/>
      </c>
      <c r="EL128" s="27">
        <f t="shared" si="38"/>
      </c>
      <c r="EM128" s="27">
        <f t="shared" si="38"/>
      </c>
      <c r="EN128" s="27">
        <f t="shared" si="38"/>
      </c>
      <c r="EO128" s="27">
        <f t="shared" si="38"/>
      </c>
      <c r="EP128" s="27">
        <f t="shared" si="38"/>
      </c>
      <c r="EQ128" s="27">
        <f t="shared" si="38"/>
      </c>
      <c r="ER128" s="27">
        <f t="shared" si="38"/>
      </c>
      <c r="ES128" s="27">
        <f t="shared" si="38"/>
      </c>
      <c r="ET128" s="27">
        <f t="shared" si="38"/>
      </c>
      <c r="EU128" s="27">
        <f t="shared" si="38"/>
      </c>
      <c r="EV128" s="27">
        <f t="shared" si="38"/>
      </c>
      <c r="EW128" s="27">
        <f t="shared" si="38"/>
      </c>
      <c r="EX128" s="27">
        <f t="shared" si="38"/>
      </c>
      <c r="EY128" s="27">
        <f t="shared" si="38"/>
      </c>
      <c r="EZ128" s="27">
        <f t="shared" si="38"/>
      </c>
      <c r="FA128" s="27">
        <f t="shared" si="38"/>
      </c>
      <c r="FB128" s="27">
        <f t="shared" si="38"/>
      </c>
      <c r="FC128" s="27">
        <f t="shared" si="38"/>
      </c>
      <c r="FD128" s="27">
        <f t="shared" si="38"/>
      </c>
      <c r="FE128" s="27">
        <f t="shared" si="38"/>
      </c>
      <c r="FF128" s="27">
        <f t="shared" si="38"/>
      </c>
      <c r="FG128" s="27">
        <f t="shared" si="38"/>
      </c>
      <c r="FH128" s="27">
        <f t="shared" si="38"/>
      </c>
      <c r="FI128" s="27">
        <f t="shared" si="38"/>
      </c>
      <c r="FJ128" s="27">
        <f t="shared" si="38"/>
      </c>
      <c r="FK128" s="27">
        <f t="shared" si="38"/>
      </c>
      <c r="FL128" s="27">
        <f t="shared" si="38"/>
      </c>
      <c r="FM128" s="27">
        <f t="shared" si="38"/>
      </c>
      <c r="FN128" s="27">
        <f t="shared" si="38"/>
      </c>
      <c r="FO128" s="27">
        <f t="shared" si="38"/>
      </c>
      <c r="FP128" s="27">
        <f t="shared" si="38"/>
      </c>
      <c r="FQ128" s="27">
        <f t="shared" si="38"/>
      </c>
      <c r="FR128" s="27">
        <f t="shared" si="38"/>
      </c>
      <c r="FS128" s="27">
        <f t="shared" si="38"/>
      </c>
      <c r="FT128" s="27">
        <f t="shared" si="38"/>
      </c>
      <c r="FU128" s="27">
        <f t="shared" si="38"/>
      </c>
      <c r="FV128" s="27">
        <f t="shared" si="38"/>
      </c>
      <c r="FW128" s="27">
        <f t="shared" si="38"/>
      </c>
      <c r="FX128" s="27">
        <f t="shared" si="38"/>
      </c>
      <c r="FY128" s="27">
        <f t="shared" si="38"/>
      </c>
      <c r="FZ128" s="27">
        <f t="shared" si="38"/>
      </c>
      <c r="GA128" s="27">
        <f t="shared" si="38"/>
      </c>
      <c r="GB128" s="27">
        <f t="shared" si="38"/>
      </c>
      <c r="GC128" s="27">
        <f t="shared" si="38"/>
      </c>
      <c r="GD128" s="27">
        <f t="shared" si="38"/>
      </c>
      <c r="GE128" s="27">
        <f t="shared" si="38"/>
      </c>
      <c r="GF128" s="27">
        <f t="shared" si="38"/>
      </c>
      <c r="GG128" s="27">
        <f t="shared" si="38"/>
      </c>
      <c r="GH128" s="27">
        <f t="shared" si="38"/>
      </c>
      <c r="GI128" s="27">
        <f t="shared" si="38"/>
      </c>
      <c r="GJ128" s="27">
        <f t="shared" si="38"/>
      </c>
      <c r="GK128" s="27">
        <f t="shared" si="38"/>
      </c>
      <c r="GL128" s="27">
        <f t="shared" si="38"/>
      </c>
      <c r="GM128" s="27">
        <f aca="true" t="shared" si="39" ref="GM128:IU128">IF(GM119=1,(AVERAGE(GM29:GM40)),"")</f>
      </c>
      <c r="GN128" s="27">
        <f t="shared" si="39"/>
      </c>
      <c r="GO128" s="27">
        <f t="shared" si="39"/>
      </c>
      <c r="GP128" s="27">
        <f t="shared" si="39"/>
      </c>
      <c r="GQ128" s="27">
        <f t="shared" si="39"/>
      </c>
      <c r="GR128" s="27">
        <f t="shared" si="39"/>
      </c>
      <c r="GS128" s="27">
        <f t="shared" si="39"/>
      </c>
      <c r="GT128" s="27">
        <f t="shared" si="39"/>
      </c>
      <c r="GU128" s="27">
        <f t="shared" si="39"/>
      </c>
      <c r="GV128" s="27">
        <f t="shared" si="39"/>
      </c>
      <c r="GW128" s="27">
        <f t="shared" si="39"/>
      </c>
      <c r="GX128" s="27">
        <f t="shared" si="39"/>
      </c>
      <c r="GY128" s="27">
        <f t="shared" si="39"/>
      </c>
      <c r="GZ128" s="27">
        <f t="shared" si="39"/>
      </c>
      <c r="HA128" s="27">
        <f t="shared" si="39"/>
      </c>
      <c r="HB128" s="27">
        <f t="shared" si="39"/>
      </c>
      <c r="HC128" s="27">
        <f t="shared" si="39"/>
      </c>
      <c r="HD128" s="27">
        <f t="shared" si="39"/>
      </c>
      <c r="HE128" s="27">
        <f t="shared" si="39"/>
      </c>
      <c r="HF128" s="27">
        <f t="shared" si="39"/>
      </c>
      <c r="HG128" s="27">
        <f t="shared" si="39"/>
      </c>
      <c r="HH128" s="27">
        <f t="shared" si="39"/>
      </c>
      <c r="HI128" s="27">
        <f t="shared" si="39"/>
      </c>
      <c r="HJ128" s="27">
        <f t="shared" si="39"/>
      </c>
      <c r="HK128" s="27">
        <f t="shared" si="39"/>
      </c>
      <c r="HL128" s="27">
        <f t="shared" si="39"/>
      </c>
      <c r="HM128" s="27">
        <f t="shared" si="39"/>
      </c>
      <c r="HN128" s="27">
        <f t="shared" si="39"/>
      </c>
      <c r="HO128" s="27">
        <f t="shared" si="39"/>
      </c>
      <c r="HP128" s="27">
        <f t="shared" si="39"/>
      </c>
      <c r="HQ128" s="27">
        <f t="shared" si="39"/>
      </c>
      <c r="HR128" s="27">
        <f t="shared" si="39"/>
      </c>
      <c r="HS128" s="27">
        <f t="shared" si="39"/>
      </c>
      <c r="HT128" s="27">
        <f t="shared" si="39"/>
      </c>
      <c r="HU128" s="27">
        <f t="shared" si="39"/>
      </c>
      <c r="HV128" s="27">
        <f t="shared" si="39"/>
      </c>
      <c r="HW128" s="27">
        <f t="shared" si="39"/>
      </c>
      <c r="HX128" s="27">
        <f t="shared" si="39"/>
      </c>
      <c r="HY128" s="27">
        <f t="shared" si="39"/>
      </c>
      <c r="HZ128" s="27">
        <f t="shared" si="39"/>
      </c>
      <c r="IA128" s="27">
        <f t="shared" si="39"/>
      </c>
      <c r="IB128" s="27">
        <f t="shared" si="39"/>
      </c>
      <c r="IC128" s="27">
        <f t="shared" si="39"/>
      </c>
      <c r="ID128" s="27">
        <f t="shared" si="39"/>
      </c>
      <c r="IE128" s="27">
        <f t="shared" si="39"/>
      </c>
      <c r="IF128" s="27">
        <f t="shared" si="39"/>
      </c>
      <c r="IG128" s="27">
        <f t="shared" si="39"/>
      </c>
      <c r="IH128" s="27">
        <f t="shared" si="39"/>
      </c>
      <c r="II128" s="27">
        <f t="shared" si="39"/>
      </c>
      <c r="IJ128" s="27">
        <f t="shared" si="39"/>
      </c>
      <c r="IK128" s="27">
        <f t="shared" si="39"/>
      </c>
      <c r="IL128" s="27">
        <f t="shared" si="39"/>
      </c>
      <c r="IM128" s="27">
        <f t="shared" si="39"/>
      </c>
      <c r="IN128" s="27">
        <f t="shared" si="39"/>
      </c>
      <c r="IO128" s="27">
        <f t="shared" si="39"/>
      </c>
      <c r="IP128" s="27">
        <f t="shared" si="39"/>
      </c>
      <c r="IQ128" s="27">
        <f t="shared" si="39"/>
      </c>
      <c r="IR128" s="27">
        <f t="shared" si="39"/>
      </c>
      <c r="IS128" s="27">
        <f t="shared" si="39"/>
      </c>
      <c r="IT128" s="27">
        <f t="shared" si="39"/>
      </c>
      <c r="IU128" s="27">
        <f t="shared" si="39"/>
      </c>
    </row>
    <row r="129" s="27" customFormat="1" ht="15" hidden="1">
      <c r="A129" s="73"/>
    </row>
    <row r="130" s="27" customFormat="1" ht="15" hidden="1">
      <c r="A130" s="73" t="s">
        <v>11</v>
      </c>
    </row>
    <row r="131" spans="1:255" s="27" customFormat="1" ht="15" hidden="1">
      <c r="A131" s="73" t="s">
        <v>171</v>
      </c>
      <c r="B131" s="27">
        <f>IF(B119=1,(AVERAGE(B45:B56)),"")</f>
      </c>
      <c r="C131" s="27">
        <f aca="true" t="shared" si="40" ref="C131:BN131">IF(C119=1,(AVERAGE(C45:C56)),"")</f>
      </c>
      <c r="D131" s="27">
        <f t="shared" si="40"/>
      </c>
      <c r="E131" s="27">
        <f t="shared" si="40"/>
      </c>
      <c r="F131" s="27">
        <f t="shared" si="40"/>
      </c>
      <c r="G131" s="27">
        <f t="shared" si="40"/>
      </c>
      <c r="H131" s="27">
        <f t="shared" si="40"/>
      </c>
      <c r="I131" s="27">
        <f t="shared" si="40"/>
      </c>
      <c r="J131" s="27">
        <f t="shared" si="40"/>
      </c>
      <c r="K131" s="27">
        <f t="shared" si="40"/>
      </c>
      <c r="L131" s="27">
        <f t="shared" si="40"/>
      </c>
      <c r="M131" s="27">
        <f t="shared" si="40"/>
      </c>
      <c r="N131" s="27">
        <f t="shared" si="40"/>
      </c>
      <c r="O131" s="27">
        <f t="shared" si="40"/>
      </c>
      <c r="P131" s="27">
        <f t="shared" si="40"/>
      </c>
      <c r="Q131" s="27">
        <f t="shared" si="40"/>
      </c>
      <c r="R131" s="27">
        <f t="shared" si="40"/>
      </c>
      <c r="S131" s="27">
        <f t="shared" si="40"/>
      </c>
      <c r="T131" s="27">
        <f t="shared" si="40"/>
      </c>
      <c r="U131" s="27">
        <f t="shared" si="40"/>
      </c>
      <c r="V131" s="27">
        <f t="shared" si="40"/>
      </c>
      <c r="W131" s="27">
        <f t="shared" si="40"/>
      </c>
      <c r="X131" s="27">
        <f t="shared" si="40"/>
      </c>
      <c r="Y131" s="27">
        <f t="shared" si="40"/>
      </c>
      <c r="Z131" s="27">
        <f t="shared" si="40"/>
      </c>
      <c r="AA131" s="27">
        <f t="shared" si="40"/>
      </c>
      <c r="AB131" s="27">
        <f t="shared" si="40"/>
      </c>
      <c r="AC131" s="27">
        <f t="shared" si="40"/>
      </c>
      <c r="AD131" s="27">
        <f t="shared" si="40"/>
      </c>
      <c r="AE131" s="27">
        <f t="shared" si="40"/>
      </c>
      <c r="AF131" s="27">
        <f t="shared" si="40"/>
      </c>
      <c r="AG131" s="27">
        <f t="shared" si="40"/>
      </c>
      <c r="AH131" s="27">
        <f t="shared" si="40"/>
      </c>
      <c r="AI131" s="27">
        <f t="shared" si="40"/>
      </c>
      <c r="AJ131" s="27">
        <f t="shared" si="40"/>
      </c>
      <c r="AK131" s="27">
        <f t="shared" si="40"/>
      </c>
      <c r="AL131" s="27">
        <f t="shared" si="40"/>
      </c>
      <c r="AM131" s="27">
        <f t="shared" si="40"/>
      </c>
      <c r="AN131" s="27">
        <f t="shared" si="40"/>
      </c>
      <c r="AO131" s="27">
        <f t="shared" si="40"/>
      </c>
      <c r="AP131" s="27">
        <f t="shared" si="40"/>
      </c>
      <c r="AQ131" s="27">
        <f t="shared" si="40"/>
      </c>
      <c r="AR131" s="27">
        <f t="shared" si="40"/>
      </c>
      <c r="AS131" s="27">
        <f t="shared" si="40"/>
      </c>
      <c r="AT131" s="27">
        <f t="shared" si="40"/>
      </c>
      <c r="AU131" s="27">
        <f t="shared" si="40"/>
      </c>
      <c r="AV131" s="27">
        <f t="shared" si="40"/>
      </c>
      <c r="AW131" s="27">
        <f t="shared" si="40"/>
      </c>
      <c r="AX131" s="27">
        <f t="shared" si="40"/>
      </c>
      <c r="AY131" s="27">
        <f t="shared" si="40"/>
      </c>
      <c r="AZ131" s="27">
        <f t="shared" si="40"/>
      </c>
      <c r="BA131" s="27">
        <f t="shared" si="40"/>
      </c>
      <c r="BB131" s="27">
        <f t="shared" si="40"/>
      </c>
      <c r="BC131" s="27">
        <f t="shared" si="40"/>
      </c>
      <c r="BD131" s="27">
        <f t="shared" si="40"/>
      </c>
      <c r="BE131" s="27">
        <f t="shared" si="40"/>
      </c>
      <c r="BF131" s="27">
        <f t="shared" si="40"/>
      </c>
      <c r="BG131" s="27">
        <f t="shared" si="40"/>
      </c>
      <c r="BH131" s="27">
        <f t="shared" si="40"/>
      </c>
      <c r="BI131" s="27">
        <f t="shared" si="40"/>
      </c>
      <c r="BJ131" s="27">
        <f t="shared" si="40"/>
      </c>
      <c r="BK131" s="27">
        <f t="shared" si="40"/>
      </c>
      <c r="BL131" s="27">
        <f t="shared" si="40"/>
      </c>
      <c r="BM131" s="27">
        <f t="shared" si="40"/>
      </c>
      <c r="BN131" s="27">
        <f t="shared" si="40"/>
      </c>
      <c r="BO131" s="27">
        <f aca="true" t="shared" si="41" ref="BO131:DZ131">IF(BO119=1,(AVERAGE(BO45:BO56)),"")</f>
      </c>
      <c r="BP131" s="27">
        <f t="shared" si="41"/>
      </c>
      <c r="BQ131" s="27">
        <f t="shared" si="41"/>
      </c>
      <c r="BR131" s="27">
        <f t="shared" si="41"/>
      </c>
      <c r="BS131" s="27">
        <f t="shared" si="41"/>
      </c>
      <c r="BT131" s="27">
        <f t="shared" si="41"/>
      </c>
      <c r="BU131" s="27">
        <f t="shared" si="41"/>
      </c>
      <c r="BV131" s="27">
        <f t="shared" si="41"/>
      </c>
      <c r="BW131" s="27">
        <f t="shared" si="41"/>
      </c>
      <c r="BX131" s="27">
        <f t="shared" si="41"/>
      </c>
      <c r="BY131" s="27">
        <f t="shared" si="41"/>
      </c>
      <c r="BZ131" s="27">
        <f t="shared" si="41"/>
      </c>
      <c r="CA131" s="27">
        <f t="shared" si="41"/>
      </c>
      <c r="CB131" s="27">
        <f t="shared" si="41"/>
      </c>
      <c r="CC131" s="27">
        <f t="shared" si="41"/>
      </c>
      <c r="CD131" s="27">
        <f t="shared" si="41"/>
      </c>
      <c r="CE131" s="27">
        <f t="shared" si="41"/>
      </c>
      <c r="CF131" s="27">
        <f t="shared" si="41"/>
      </c>
      <c r="CG131" s="27">
        <f t="shared" si="41"/>
      </c>
      <c r="CH131" s="27">
        <f t="shared" si="41"/>
      </c>
      <c r="CI131" s="27">
        <f t="shared" si="41"/>
      </c>
      <c r="CJ131" s="27">
        <f t="shared" si="41"/>
      </c>
      <c r="CK131" s="27">
        <f t="shared" si="41"/>
      </c>
      <c r="CL131" s="27">
        <f t="shared" si="41"/>
      </c>
      <c r="CM131" s="27">
        <f t="shared" si="41"/>
      </c>
      <c r="CN131" s="27">
        <f t="shared" si="41"/>
      </c>
      <c r="CO131" s="27">
        <f t="shared" si="41"/>
      </c>
      <c r="CP131" s="27">
        <f t="shared" si="41"/>
      </c>
      <c r="CQ131" s="27">
        <f t="shared" si="41"/>
      </c>
      <c r="CR131" s="27">
        <f t="shared" si="41"/>
      </c>
      <c r="CS131" s="27">
        <f t="shared" si="41"/>
      </c>
      <c r="CT131" s="27">
        <f t="shared" si="41"/>
      </c>
      <c r="CU131" s="27">
        <f t="shared" si="41"/>
      </c>
      <c r="CV131" s="27">
        <f t="shared" si="41"/>
      </c>
      <c r="CW131" s="27">
        <f t="shared" si="41"/>
      </c>
      <c r="CX131" s="27">
        <f t="shared" si="41"/>
      </c>
      <c r="CY131" s="27">
        <f t="shared" si="41"/>
      </c>
      <c r="CZ131" s="27">
        <f t="shared" si="41"/>
      </c>
      <c r="DA131" s="27">
        <f t="shared" si="41"/>
      </c>
      <c r="DB131" s="27">
        <f t="shared" si="41"/>
      </c>
      <c r="DC131" s="27">
        <f t="shared" si="41"/>
      </c>
      <c r="DD131" s="27">
        <f t="shared" si="41"/>
      </c>
      <c r="DE131" s="27">
        <f t="shared" si="41"/>
      </c>
      <c r="DF131" s="27">
        <f t="shared" si="41"/>
      </c>
      <c r="DG131" s="27">
        <f t="shared" si="41"/>
      </c>
      <c r="DH131" s="27">
        <f t="shared" si="41"/>
      </c>
      <c r="DI131" s="27">
        <f t="shared" si="41"/>
      </c>
      <c r="DJ131" s="27">
        <f t="shared" si="41"/>
      </c>
      <c r="DK131" s="27">
        <f t="shared" si="41"/>
      </c>
      <c r="DL131" s="27">
        <f t="shared" si="41"/>
      </c>
      <c r="DM131" s="27">
        <f t="shared" si="41"/>
      </c>
      <c r="DN131" s="27">
        <f t="shared" si="41"/>
      </c>
      <c r="DO131" s="27">
        <f t="shared" si="41"/>
      </c>
      <c r="DP131" s="27">
        <f t="shared" si="41"/>
      </c>
      <c r="DQ131" s="27">
        <f t="shared" si="41"/>
      </c>
      <c r="DR131" s="27">
        <f t="shared" si="41"/>
      </c>
      <c r="DS131" s="27">
        <f t="shared" si="41"/>
      </c>
      <c r="DT131" s="27">
        <f t="shared" si="41"/>
      </c>
      <c r="DU131" s="27">
        <f t="shared" si="41"/>
      </c>
      <c r="DV131" s="27">
        <f t="shared" si="41"/>
      </c>
      <c r="DW131" s="27">
        <f t="shared" si="41"/>
      </c>
      <c r="DX131" s="27">
        <f t="shared" si="41"/>
      </c>
      <c r="DY131" s="27">
        <f t="shared" si="41"/>
      </c>
      <c r="DZ131" s="27">
        <f t="shared" si="41"/>
      </c>
      <c r="EA131" s="27">
        <f aca="true" t="shared" si="42" ref="EA131:GL131">IF(EA119=1,(AVERAGE(EA45:EA56)),"")</f>
      </c>
      <c r="EB131" s="27">
        <f t="shared" si="42"/>
      </c>
      <c r="EC131" s="27">
        <f t="shared" si="42"/>
      </c>
      <c r="ED131" s="27">
        <f t="shared" si="42"/>
      </c>
      <c r="EE131" s="27">
        <f t="shared" si="42"/>
      </c>
      <c r="EF131" s="27">
        <f t="shared" si="42"/>
      </c>
      <c r="EG131" s="27">
        <f t="shared" si="42"/>
      </c>
      <c r="EH131" s="27">
        <f t="shared" si="42"/>
      </c>
      <c r="EI131" s="27">
        <f t="shared" si="42"/>
      </c>
      <c r="EJ131" s="27">
        <f t="shared" si="42"/>
      </c>
      <c r="EK131" s="27">
        <f t="shared" si="42"/>
      </c>
      <c r="EL131" s="27">
        <f t="shared" si="42"/>
      </c>
      <c r="EM131" s="27">
        <f t="shared" si="42"/>
      </c>
      <c r="EN131" s="27">
        <f t="shared" si="42"/>
      </c>
      <c r="EO131" s="27">
        <f t="shared" si="42"/>
      </c>
      <c r="EP131" s="27">
        <f t="shared" si="42"/>
      </c>
      <c r="EQ131" s="27">
        <f t="shared" si="42"/>
      </c>
      <c r="ER131" s="27">
        <f t="shared" si="42"/>
      </c>
      <c r="ES131" s="27">
        <f t="shared" si="42"/>
      </c>
      <c r="ET131" s="27">
        <f t="shared" si="42"/>
      </c>
      <c r="EU131" s="27">
        <f t="shared" si="42"/>
      </c>
      <c r="EV131" s="27">
        <f t="shared" si="42"/>
      </c>
      <c r="EW131" s="27">
        <f t="shared" si="42"/>
      </c>
      <c r="EX131" s="27">
        <f t="shared" si="42"/>
      </c>
      <c r="EY131" s="27">
        <f t="shared" si="42"/>
      </c>
      <c r="EZ131" s="27">
        <f t="shared" si="42"/>
      </c>
      <c r="FA131" s="27">
        <f t="shared" si="42"/>
      </c>
      <c r="FB131" s="27">
        <f t="shared" si="42"/>
      </c>
      <c r="FC131" s="27">
        <f t="shared" si="42"/>
      </c>
      <c r="FD131" s="27">
        <f t="shared" si="42"/>
      </c>
      <c r="FE131" s="27">
        <f t="shared" si="42"/>
      </c>
      <c r="FF131" s="27">
        <f t="shared" si="42"/>
      </c>
      <c r="FG131" s="27">
        <f t="shared" si="42"/>
      </c>
      <c r="FH131" s="27">
        <f t="shared" si="42"/>
      </c>
      <c r="FI131" s="27">
        <f t="shared" si="42"/>
      </c>
      <c r="FJ131" s="27">
        <f t="shared" si="42"/>
      </c>
      <c r="FK131" s="27">
        <f t="shared" si="42"/>
      </c>
      <c r="FL131" s="27">
        <f t="shared" si="42"/>
      </c>
      <c r="FM131" s="27">
        <f t="shared" si="42"/>
      </c>
      <c r="FN131" s="27">
        <f t="shared" si="42"/>
      </c>
      <c r="FO131" s="27">
        <f t="shared" si="42"/>
      </c>
      <c r="FP131" s="27">
        <f t="shared" si="42"/>
      </c>
      <c r="FQ131" s="27">
        <f t="shared" si="42"/>
      </c>
      <c r="FR131" s="27">
        <f t="shared" si="42"/>
      </c>
      <c r="FS131" s="27">
        <f t="shared" si="42"/>
      </c>
      <c r="FT131" s="27">
        <f t="shared" si="42"/>
      </c>
      <c r="FU131" s="27">
        <f t="shared" si="42"/>
      </c>
      <c r="FV131" s="27">
        <f t="shared" si="42"/>
      </c>
      <c r="FW131" s="27">
        <f t="shared" si="42"/>
      </c>
      <c r="FX131" s="27">
        <f t="shared" si="42"/>
      </c>
      <c r="FY131" s="27">
        <f t="shared" si="42"/>
      </c>
      <c r="FZ131" s="27">
        <f t="shared" si="42"/>
      </c>
      <c r="GA131" s="27">
        <f t="shared" si="42"/>
      </c>
      <c r="GB131" s="27">
        <f t="shared" si="42"/>
      </c>
      <c r="GC131" s="27">
        <f t="shared" si="42"/>
      </c>
      <c r="GD131" s="27">
        <f t="shared" si="42"/>
      </c>
      <c r="GE131" s="27">
        <f t="shared" si="42"/>
      </c>
      <c r="GF131" s="27">
        <f t="shared" si="42"/>
      </c>
      <c r="GG131" s="27">
        <f t="shared" si="42"/>
      </c>
      <c r="GH131" s="27">
        <f t="shared" si="42"/>
      </c>
      <c r="GI131" s="27">
        <f t="shared" si="42"/>
      </c>
      <c r="GJ131" s="27">
        <f t="shared" si="42"/>
      </c>
      <c r="GK131" s="27">
        <f t="shared" si="42"/>
      </c>
      <c r="GL131" s="27">
        <f t="shared" si="42"/>
      </c>
      <c r="GM131" s="27">
        <f aca="true" t="shared" si="43" ref="GM131:IU131">IF(GM119=1,(AVERAGE(GM45:GM56)),"")</f>
      </c>
      <c r="GN131" s="27">
        <f t="shared" si="43"/>
      </c>
      <c r="GO131" s="27">
        <f t="shared" si="43"/>
      </c>
      <c r="GP131" s="27">
        <f t="shared" si="43"/>
      </c>
      <c r="GQ131" s="27">
        <f t="shared" si="43"/>
      </c>
      <c r="GR131" s="27">
        <f t="shared" si="43"/>
      </c>
      <c r="GS131" s="27">
        <f t="shared" si="43"/>
      </c>
      <c r="GT131" s="27">
        <f t="shared" si="43"/>
      </c>
      <c r="GU131" s="27">
        <f t="shared" si="43"/>
      </c>
      <c r="GV131" s="27">
        <f t="shared" si="43"/>
      </c>
      <c r="GW131" s="27">
        <f t="shared" si="43"/>
      </c>
      <c r="GX131" s="27">
        <f t="shared" si="43"/>
      </c>
      <c r="GY131" s="27">
        <f t="shared" si="43"/>
      </c>
      <c r="GZ131" s="27">
        <f t="shared" si="43"/>
      </c>
      <c r="HA131" s="27">
        <f t="shared" si="43"/>
      </c>
      <c r="HB131" s="27">
        <f t="shared" si="43"/>
      </c>
      <c r="HC131" s="27">
        <f t="shared" si="43"/>
      </c>
      <c r="HD131" s="27">
        <f t="shared" si="43"/>
      </c>
      <c r="HE131" s="27">
        <f t="shared" si="43"/>
      </c>
      <c r="HF131" s="27">
        <f t="shared" si="43"/>
      </c>
      <c r="HG131" s="27">
        <f t="shared" si="43"/>
      </c>
      <c r="HH131" s="27">
        <f t="shared" si="43"/>
      </c>
      <c r="HI131" s="27">
        <f t="shared" si="43"/>
      </c>
      <c r="HJ131" s="27">
        <f t="shared" si="43"/>
      </c>
      <c r="HK131" s="27">
        <f t="shared" si="43"/>
      </c>
      <c r="HL131" s="27">
        <f t="shared" si="43"/>
      </c>
      <c r="HM131" s="27">
        <f t="shared" si="43"/>
      </c>
      <c r="HN131" s="27">
        <f t="shared" si="43"/>
      </c>
      <c r="HO131" s="27">
        <f t="shared" si="43"/>
      </c>
      <c r="HP131" s="27">
        <f t="shared" si="43"/>
      </c>
      <c r="HQ131" s="27">
        <f t="shared" si="43"/>
      </c>
      <c r="HR131" s="27">
        <f t="shared" si="43"/>
      </c>
      <c r="HS131" s="27">
        <f t="shared" si="43"/>
      </c>
      <c r="HT131" s="27">
        <f t="shared" si="43"/>
      </c>
      <c r="HU131" s="27">
        <f t="shared" si="43"/>
      </c>
      <c r="HV131" s="27">
        <f t="shared" si="43"/>
      </c>
      <c r="HW131" s="27">
        <f t="shared" si="43"/>
      </c>
      <c r="HX131" s="27">
        <f t="shared" si="43"/>
      </c>
      <c r="HY131" s="27">
        <f t="shared" si="43"/>
      </c>
      <c r="HZ131" s="27">
        <f t="shared" si="43"/>
      </c>
      <c r="IA131" s="27">
        <f t="shared" si="43"/>
      </c>
      <c r="IB131" s="27">
        <f t="shared" si="43"/>
      </c>
      <c r="IC131" s="27">
        <f t="shared" si="43"/>
      </c>
      <c r="ID131" s="27">
        <f t="shared" si="43"/>
      </c>
      <c r="IE131" s="27">
        <f t="shared" si="43"/>
      </c>
      <c r="IF131" s="27">
        <f t="shared" si="43"/>
      </c>
      <c r="IG131" s="27">
        <f t="shared" si="43"/>
      </c>
      <c r="IH131" s="27">
        <f t="shared" si="43"/>
      </c>
      <c r="II131" s="27">
        <f t="shared" si="43"/>
      </c>
      <c r="IJ131" s="27">
        <f t="shared" si="43"/>
      </c>
      <c r="IK131" s="27">
        <f t="shared" si="43"/>
      </c>
      <c r="IL131" s="27">
        <f t="shared" si="43"/>
      </c>
      <c r="IM131" s="27">
        <f t="shared" si="43"/>
      </c>
      <c r="IN131" s="27">
        <f t="shared" si="43"/>
      </c>
      <c r="IO131" s="27">
        <f t="shared" si="43"/>
      </c>
      <c r="IP131" s="27">
        <f t="shared" si="43"/>
      </c>
      <c r="IQ131" s="27">
        <f t="shared" si="43"/>
      </c>
      <c r="IR131" s="27">
        <f t="shared" si="43"/>
      </c>
      <c r="IS131" s="27">
        <f t="shared" si="43"/>
      </c>
      <c r="IT131" s="27">
        <f t="shared" si="43"/>
      </c>
      <c r="IU131" s="27">
        <f t="shared" si="43"/>
      </c>
    </row>
    <row r="132" spans="1:255" s="27" customFormat="1" ht="15" hidden="1">
      <c r="A132" s="73" t="s">
        <v>172</v>
      </c>
      <c r="B132" s="27">
        <f>IF(B119=1,(AVERAGE(B58:B64)),"")</f>
      </c>
      <c r="C132" s="27">
        <f aca="true" t="shared" si="44" ref="C132:BN132">IF(C119=1,(AVERAGE(C58:C64)),"")</f>
      </c>
      <c r="D132" s="27">
        <f t="shared" si="44"/>
      </c>
      <c r="E132" s="27">
        <f t="shared" si="44"/>
      </c>
      <c r="F132" s="27">
        <f t="shared" si="44"/>
      </c>
      <c r="G132" s="27">
        <f t="shared" si="44"/>
      </c>
      <c r="H132" s="27">
        <f t="shared" si="44"/>
      </c>
      <c r="I132" s="27">
        <f t="shared" si="44"/>
      </c>
      <c r="J132" s="27">
        <f t="shared" si="44"/>
      </c>
      <c r="K132" s="27">
        <f t="shared" si="44"/>
      </c>
      <c r="L132" s="27">
        <f t="shared" si="44"/>
      </c>
      <c r="M132" s="27">
        <f t="shared" si="44"/>
      </c>
      <c r="N132" s="27">
        <f t="shared" si="44"/>
      </c>
      <c r="O132" s="27">
        <f t="shared" si="44"/>
      </c>
      <c r="P132" s="27">
        <f t="shared" si="44"/>
      </c>
      <c r="Q132" s="27">
        <f t="shared" si="44"/>
      </c>
      <c r="R132" s="27">
        <f t="shared" si="44"/>
      </c>
      <c r="S132" s="27">
        <f t="shared" si="44"/>
      </c>
      <c r="T132" s="27">
        <f t="shared" si="44"/>
      </c>
      <c r="U132" s="27">
        <f t="shared" si="44"/>
      </c>
      <c r="V132" s="27">
        <f t="shared" si="44"/>
      </c>
      <c r="W132" s="27">
        <f t="shared" si="44"/>
      </c>
      <c r="X132" s="27">
        <f t="shared" si="44"/>
      </c>
      <c r="Y132" s="27">
        <f t="shared" si="44"/>
      </c>
      <c r="Z132" s="27">
        <f t="shared" si="44"/>
      </c>
      <c r="AA132" s="27">
        <f t="shared" si="44"/>
      </c>
      <c r="AB132" s="27">
        <f t="shared" si="44"/>
      </c>
      <c r="AC132" s="27">
        <f t="shared" si="44"/>
      </c>
      <c r="AD132" s="27">
        <f t="shared" si="44"/>
      </c>
      <c r="AE132" s="27">
        <f t="shared" si="44"/>
      </c>
      <c r="AF132" s="27">
        <f t="shared" si="44"/>
      </c>
      <c r="AG132" s="27">
        <f t="shared" si="44"/>
      </c>
      <c r="AH132" s="27">
        <f t="shared" si="44"/>
      </c>
      <c r="AI132" s="27">
        <f t="shared" si="44"/>
      </c>
      <c r="AJ132" s="27">
        <f t="shared" si="44"/>
      </c>
      <c r="AK132" s="27">
        <f t="shared" si="44"/>
      </c>
      <c r="AL132" s="27">
        <f t="shared" si="44"/>
      </c>
      <c r="AM132" s="27">
        <f t="shared" si="44"/>
      </c>
      <c r="AN132" s="27">
        <f t="shared" si="44"/>
      </c>
      <c r="AO132" s="27">
        <f t="shared" si="44"/>
      </c>
      <c r="AP132" s="27">
        <f t="shared" si="44"/>
      </c>
      <c r="AQ132" s="27">
        <f t="shared" si="44"/>
      </c>
      <c r="AR132" s="27">
        <f t="shared" si="44"/>
      </c>
      <c r="AS132" s="27">
        <f t="shared" si="44"/>
      </c>
      <c r="AT132" s="27">
        <f t="shared" si="44"/>
      </c>
      <c r="AU132" s="27">
        <f t="shared" si="44"/>
      </c>
      <c r="AV132" s="27">
        <f t="shared" si="44"/>
      </c>
      <c r="AW132" s="27">
        <f t="shared" si="44"/>
      </c>
      <c r="AX132" s="27">
        <f t="shared" si="44"/>
      </c>
      <c r="AY132" s="27">
        <f t="shared" si="44"/>
      </c>
      <c r="AZ132" s="27">
        <f t="shared" si="44"/>
      </c>
      <c r="BA132" s="27">
        <f t="shared" si="44"/>
      </c>
      <c r="BB132" s="27">
        <f t="shared" si="44"/>
      </c>
      <c r="BC132" s="27">
        <f t="shared" si="44"/>
      </c>
      <c r="BD132" s="27">
        <f t="shared" si="44"/>
      </c>
      <c r="BE132" s="27">
        <f t="shared" si="44"/>
      </c>
      <c r="BF132" s="27">
        <f t="shared" si="44"/>
      </c>
      <c r="BG132" s="27">
        <f t="shared" si="44"/>
      </c>
      <c r="BH132" s="27">
        <f t="shared" si="44"/>
      </c>
      <c r="BI132" s="27">
        <f t="shared" si="44"/>
      </c>
      <c r="BJ132" s="27">
        <f t="shared" si="44"/>
      </c>
      <c r="BK132" s="27">
        <f t="shared" si="44"/>
      </c>
      <c r="BL132" s="27">
        <f t="shared" si="44"/>
      </c>
      <c r="BM132" s="27">
        <f t="shared" si="44"/>
      </c>
      <c r="BN132" s="27">
        <f t="shared" si="44"/>
      </c>
      <c r="BO132" s="27">
        <f aca="true" t="shared" si="45" ref="BO132:DZ132">IF(BO119=1,(AVERAGE(BO58:BO64)),"")</f>
      </c>
      <c r="BP132" s="27">
        <f t="shared" si="45"/>
      </c>
      <c r="BQ132" s="27">
        <f t="shared" si="45"/>
      </c>
      <c r="BR132" s="27">
        <f t="shared" si="45"/>
      </c>
      <c r="BS132" s="27">
        <f t="shared" si="45"/>
      </c>
      <c r="BT132" s="27">
        <f t="shared" si="45"/>
      </c>
      <c r="BU132" s="27">
        <f t="shared" si="45"/>
      </c>
      <c r="BV132" s="27">
        <f t="shared" si="45"/>
      </c>
      <c r="BW132" s="27">
        <f t="shared" si="45"/>
      </c>
      <c r="BX132" s="27">
        <f t="shared" si="45"/>
      </c>
      <c r="BY132" s="27">
        <f t="shared" si="45"/>
      </c>
      <c r="BZ132" s="27">
        <f t="shared" si="45"/>
      </c>
      <c r="CA132" s="27">
        <f t="shared" si="45"/>
      </c>
      <c r="CB132" s="27">
        <f t="shared" si="45"/>
      </c>
      <c r="CC132" s="27">
        <f t="shared" si="45"/>
      </c>
      <c r="CD132" s="27">
        <f t="shared" si="45"/>
      </c>
      <c r="CE132" s="27">
        <f t="shared" si="45"/>
      </c>
      <c r="CF132" s="27">
        <f t="shared" si="45"/>
      </c>
      <c r="CG132" s="27">
        <f t="shared" si="45"/>
      </c>
      <c r="CH132" s="27">
        <f t="shared" si="45"/>
      </c>
      <c r="CI132" s="27">
        <f t="shared" si="45"/>
      </c>
      <c r="CJ132" s="27">
        <f t="shared" si="45"/>
      </c>
      <c r="CK132" s="27">
        <f t="shared" si="45"/>
      </c>
      <c r="CL132" s="27">
        <f t="shared" si="45"/>
      </c>
      <c r="CM132" s="27">
        <f t="shared" si="45"/>
      </c>
      <c r="CN132" s="27">
        <f t="shared" si="45"/>
      </c>
      <c r="CO132" s="27">
        <f t="shared" si="45"/>
      </c>
      <c r="CP132" s="27">
        <f t="shared" si="45"/>
      </c>
      <c r="CQ132" s="27">
        <f t="shared" si="45"/>
      </c>
      <c r="CR132" s="27">
        <f t="shared" si="45"/>
      </c>
      <c r="CS132" s="27">
        <f t="shared" si="45"/>
      </c>
      <c r="CT132" s="27">
        <f t="shared" si="45"/>
      </c>
      <c r="CU132" s="27">
        <f t="shared" si="45"/>
      </c>
      <c r="CV132" s="27">
        <f t="shared" si="45"/>
      </c>
      <c r="CW132" s="27">
        <f t="shared" si="45"/>
      </c>
      <c r="CX132" s="27">
        <f t="shared" si="45"/>
      </c>
      <c r="CY132" s="27">
        <f t="shared" si="45"/>
      </c>
      <c r="CZ132" s="27">
        <f t="shared" si="45"/>
      </c>
      <c r="DA132" s="27">
        <f t="shared" si="45"/>
      </c>
      <c r="DB132" s="27">
        <f t="shared" si="45"/>
      </c>
      <c r="DC132" s="27">
        <f t="shared" si="45"/>
      </c>
      <c r="DD132" s="27">
        <f t="shared" si="45"/>
      </c>
      <c r="DE132" s="27">
        <f t="shared" si="45"/>
      </c>
      <c r="DF132" s="27">
        <f t="shared" si="45"/>
      </c>
      <c r="DG132" s="27">
        <f t="shared" si="45"/>
      </c>
      <c r="DH132" s="27">
        <f t="shared" si="45"/>
      </c>
      <c r="DI132" s="27">
        <f t="shared" si="45"/>
      </c>
      <c r="DJ132" s="27">
        <f t="shared" si="45"/>
      </c>
      <c r="DK132" s="27">
        <f t="shared" si="45"/>
      </c>
      <c r="DL132" s="27">
        <f t="shared" si="45"/>
      </c>
      <c r="DM132" s="27">
        <f t="shared" si="45"/>
      </c>
      <c r="DN132" s="27">
        <f t="shared" si="45"/>
      </c>
      <c r="DO132" s="27">
        <f t="shared" si="45"/>
      </c>
      <c r="DP132" s="27">
        <f t="shared" si="45"/>
      </c>
      <c r="DQ132" s="27">
        <f t="shared" si="45"/>
      </c>
      <c r="DR132" s="27">
        <f t="shared" si="45"/>
      </c>
      <c r="DS132" s="27">
        <f t="shared" si="45"/>
      </c>
      <c r="DT132" s="27">
        <f t="shared" si="45"/>
      </c>
      <c r="DU132" s="27">
        <f t="shared" si="45"/>
      </c>
      <c r="DV132" s="27">
        <f t="shared" si="45"/>
      </c>
      <c r="DW132" s="27">
        <f t="shared" si="45"/>
      </c>
      <c r="DX132" s="27">
        <f t="shared" si="45"/>
      </c>
      <c r="DY132" s="27">
        <f t="shared" si="45"/>
      </c>
      <c r="DZ132" s="27">
        <f t="shared" si="45"/>
      </c>
      <c r="EA132" s="27">
        <f aca="true" t="shared" si="46" ref="EA132:GL132">IF(EA119=1,(AVERAGE(EA58:EA64)),"")</f>
      </c>
      <c r="EB132" s="27">
        <f t="shared" si="46"/>
      </c>
      <c r="EC132" s="27">
        <f t="shared" si="46"/>
      </c>
      <c r="ED132" s="27">
        <f t="shared" si="46"/>
      </c>
      <c r="EE132" s="27">
        <f t="shared" si="46"/>
      </c>
      <c r="EF132" s="27">
        <f t="shared" si="46"/>
      </c>
      <c r="EG132" s="27">
        <f t="shared" si="46"/>
      </c>
      <c r="EH132" s="27">
        <f t="shared" si="46"/>
      </c>
      <c r="EI132" s="27">
        <f t="shared" si="46"/>
      </c>
      <c r="EJ132" s="27">
        <f t="shared" si="46"/>
      </c>
      <c r="EK132" s="27">
        <f t="shared" si="46"/>
      </c>
      <c r="EL132" s="27">
        <f t="shared" si="46"/>
      </c>
      <c r="EM132" s="27">
        <f t="shared" si="46"/>
      </c>
      <c r="EN132" s="27">
        <f t="shared" si="46"/>
      </c>
      <c r="EO132" s="27">
        <f t="shared" si="46"/>
      </c>
      <c r="EP132" s="27">
        <f t="shared" si="46"/>
      </c>
      <c r="EQ132" s="27">
        <f t="shared" si="46"/>
      </c>
      <c r="ER132" s="27">
        <f t="shared" si="46"/>
      </c>
      <c r="ES132" s="27">
        <f t="shared" si="46"/>
      </c>
      <c r="ET132" s="27">
        <f t="shared" si="46"/>
      </c>
      <c r="EU132" s="27">
        <f t="shared" si="46"/>
      </c>
      <c r="EV132" s="27">
        <f t="shared" si="46"/>
      </c>
      <c r="EW132" s="27">
        <f t="shared" si="46"/>
      </c>
      <c r="EX132" s="27">
        <f t="shared" si="46"/>
      </c>
      <c r="EY132" s="27">
        <f t="shared" si="46"/>
      </c>
      <c r="EZ132" s="27">
        <f t="shared" si="46"/>
      </c>
      <c r="FA132" s="27">
        <f t="shared" si="46"/>
      </c>
      <c r="FB132" s="27">
        <f t="shared" si="46"/>
      </c>
      <c r="FC132" s="27">
        <f t="shared" si="46"/>
      </c>
      <c r="FD132" s="27">
        <f t="shared" si="46"/>
      </c>
      <c r="FE132" s="27">
        <f t="shared" si="46"/>
      </c>
      <c r="FF132" s="27">
        <f t="shared" si="46"/>
      </c>
      <c r="FG132" s="27">
        <f t="shared" si="46"/>
      </c>
      <c r="FH132" s="27">
        <f t="shared" si="46"/>
      </c>
      <c r="FI132" s="27">
        <f t="shared" si="46"/>
      </c>
      <c r="FJ132" s="27">
        <f t="shared" si="46"/>
      </c>
      <c r="FK132" s="27">
        <f t="shared" si="46"/>
      </c>
      <c r="FL132" s="27">
        <f t="shared" si="46"/>
      </c>
      <c r="FM132" s="27">
        <f t="shared" si="46"/>
      </c>
      <c r="FN132" s="27">
        <f t="shared" si="46"/>
      </c>
      <c r="FO132" s="27">
        <f t="shared" si="46"/>
      </c>
      <c r="FP132" s="27">
        <f t="shared" si="46"/>
      </c>
      <c r="FQ132" s="27">
        <f t="shared" si="46"/>
      </c>
      <c r="FR132" s="27">
        <f t="shared" si="46"/>
      </c>
      <c r="FS132" s="27">
        <f t="shared" si="46"/>
      </c>
      <c r="FT132" s="27">
        <f t="shared" si="46"/>
      </c>
      <c r="FU132" s="27">
        <f t="shared" si="46"/>
      </c>
      <c r="FV132" s="27">
        <f t="shared" si="46"/>
      </c>
      <c r="FW132" s="27">
        <f t="shared" si="46"/>
      </c>
      <c r="FX132" s="27">
        <f t="shared" si="46"/>
      </c>
      <c r="FY132" s="27">
        <f t="shared" si="46"/>
      </c>
      <c r="FZ132" s="27">
        <f t="shared" si="46"/>
      </c>
      <c r="GA132" s="27">
        <f t="shared" si="46"/>
      </c>
      <c r="GB132" s="27">
        <f t="shared" si="46"/>
      </c>
      <c r="GC132" s="27">
        <f t="shared" si="46"/>
      </c>
      <c r="GD132" s="27">
        <f t="shared" si="46"/>
      </c>
      <c r="GE132" s="27">
        <f t="shared" si="46"/>
      </c>
      <c r="GF132" s="27">
        <f t="shared" si="46"/>
      </c>
      <c r="GG132" s="27">
        <f t="shared" si="46"/>
      </c>
      <c r="GH132" s="27">
        <f t="shared" si="46"/>
      </c>
      <c r="GI132" s="27">
        <f t="shared" si="46"/>
      </c>
      <c r="GJ132" s="27">
        <f t="shared" si="46"/>
      </c>
      <c r="GK132" s="27">
        <f t="shared" si="46"/>
      </c>
      <c r="GL132" s="27">
        <f t="shared" si="46"/>
      </c>
      <c r="GM132" s="27">
        <f aca="true" t="shared" si="47" ref="GM132:IU132">IF(GM119=1,(AVERAGE(GM58:GM64)),"")</f>
      </c>
      <c r="GN132" s="27">
        <f t="shared" si="47"/>
      </c>
      <c r="GO132" s="27">
        <f t="shared" si="47"/>
      </c>
      <c r="GP132" s="27">
        <f t="shared" si="47"/>
      </c>
      <c r="GQ132" s="27">
        <f t="shared" si="47"/>
      </c>
      <c r="GR132" s="27">
        <f t="shared" si="47"/>
      </c>
      <c r="GS132" s="27">
        <f t="shared" si="47"/>
      </c>
      <c r="GT132" s="27">
        <f t="shared" si="47"/>
      </c>
      <c r="GU132" s="27">
        <f t="shared" si="47"/>
      </c>
      <c r="GV132" s="27">
        <f t="shared" si="47"/>
      </c>
      <c r="GW132" s="27">
        <f t="shared" si="47"/>
      </c>
      <c r="GX132" s="27">
        <f t="shared" si="47"/>
      </c>
      <c r="GY132" s="27">
        <f t="shared" si="47"/>
      </c>
      <c r="GZ132" s="27">
        <f t="shared" si="47"/>
      </c>
      <c r="HA132" s="27">
        <f t="shared" si="47"/>
      </c>
      <c r="HB132" s="27">
        <f t="shared" si="47"/>
      </c>
      <c r="HC132" s="27">
        <f t="shared" si="47"/>
      </c>
      <c r="HD132" s="27">
        <f t="shared" si="47"/>
      </c>
      <c r="HE132" s="27">
        <f t="shared" si="47"/>
      </c>
      <c r="HF132" s="27">
        <f t="shared" si="47"/>
      </c>
      <c r="HG132" s="27">
        <f t="shared" si="47"/>
      </c>
      <c r="HH132" s="27">
        <f t="shared" si="47"/>
      </c>
      <c r="HI132" s="27">
        <f t="shared" si="47"/>
      </c>
      <c r="HJ132" s="27">
        <f t="shared" si="47"/>
      </c>
      <c r="HK132" s="27">
        <f t="shared" si="47"/>
      </c>
      <c r="HL132" s="27">
        <f t="shared" si="47"/>
      </c>
      <c r="HM132" s="27">
        <f t="shared" si="47"/>
      </c>
      <c r="HN132" s="27">
        <f t="shared" si="47"/>
      </c>
      <c r="HO132" s="27">
        <f t="shared" si="47"/>
      </c>
      <c r="HP132" s="27">
        <f t="shared" si="47"/>
      </c>
      <c r="HQ132" s="27">
        <f t="shared" si="47"/>
      </c>
      <c r="HR132" s="27">
        <f t="shared" si="47"/>
      </c>
      <c r="HS132" s="27">
        <f t="shared" si="47"/>
      </c>
      <c r="HT132" s="27">
        <f t="shared" si="47"/>
      </c>
      <c r="HU132" s="27">
        <f t="shared" si="47"/>
      </c>
      <c r="HV132" s="27">
        <f t="shared" si="47"/>
      </c>
      <c r="HW132" s="27">
        <f t="shared" si="47"/>
      </c>
      <c r="HX132" s="27">
        <f t="shared" si="47"/>
      </c>
      <c r="HY132" s="27">
        <f t="shared" si="47"/>
      </c>
      <c r="HZ132" s="27">
        <f t="shared" si="47"/>
      </c>
      <c r="IA132" s="27">
        <f t="shared" si="47"/>
      </c>
      <c r="IB132" s="27">
        <f t="shared" si="47"/>
      </c>
      <c r="IC132" s="27">
        <f t="shared" si="47"/>
      </c>
      <c r="ID132" s="27">
        <f t="shared" si="47"/>
      </c>
      <c r="IE132" s="27">
        <f t="shared" si="47"/>
      </c>
      <c r="IF132" s="27">
        <f t="shared" si="47"/>
      </c>
      <c r="IG132" s="27">
        <f t="shared" si="47"/>
      </c>
      <c r="IH132" s="27">
        <f t="shared" si="47"/>
      </c>
      <c r="II132" s="27">
        <f t="shared" si="47"/>
      </c>
      <c r="IJ132" s="27">
        <f t="shared" si="47"/>
      </c>
      <c r="IK132" s="27">
        <f t="shared" si="47"/>
      </c>
      <c r="IL132" s="27">
        <f t="shared" si="47"/>
      </c>
      <c r="IM132" s="27">
        <f t="shared" si="47"/>
      </c>
      <c r="IN132" s="27">
        <f t="shared" si="47"/>
      </c>
      <c r="IO132" s="27">
        <f t="shared" si="47"/>
      </c>
      <c r="IP132" s="27">
        <f t="shared" si="47"/>
      </c>
      <c r="IQ132" s="27">
        <f t="shared" si="47"/>
      </c>
      <c r="IR132" s="27">
        <f t="shared" si="47"/>
      </c>
      <c r="IS132" s="27">
        <f t="shared" si="47"/>
      </c>
      <c r="IT132" s="27">
        <f t="shared" si="47"/>
      </c>
      <c r="IU132" s="27">
        <f t="shared" si="47"/>
      </c>
    </row>
    <row r="133" spans="1:255" s="27" customFormat="1" ht="15" hidden="1">
      <c r="A133" s="73" t="s">
        <v>173</v>
      </c>
      <c r="B133" s="27">
        <f>IF(B119=1,(AVERAGE(B66:B77)),"")</f>
      </c>
      <c r="C133" s="27">
        <f aca="true" t="shared" si="48" ref="C133:BN133">IF(C119=1,(AVERAGE(C66:C77)),"")</f>
      </c>
      <c r="D133" s="27">
        <f t="shared" si="48"/>
      </c>
      <c r="E133" s="27">
        <f t="shared" si="48"/>
      </c>
      <c r="F133" s="27">
        <f t="shared" si="48"/>
      </c>
      <c r="G133" s="27">
        <f t="shared" si="48"/>
      </c>
      <c r="H133" s="27">
        <f t="shared" si="48"/>
      </c>
      <c r="I133" s="27">
        <f t="shared" si="48"/>
      </c>
      <c r="J133" s="27">
        <f t="shared" si="48"/>
      </c>
      <c r="K133" s="27">
        <f t="shared" si="48"/>
      </c>
      <c r="L133" s="27">
        <f t="shared" si="48"/>
      </c>
      <c r="M133" s="27">
        <f t="shared" si="48"/>
      </c>
      <c r="N133" s="27">
        <f t="shared" si="48"/>
      </c>
      <c r="O133" s="27">
        <f t="shared" si="48"/>
      </c>
      <c r="P133" s="27">
        <f t="shared" si="48"/>
      </c>
      <c r="Q133" s="27">
        <f t="shared" si="48"/>
      </c>
      <c r="R133" s="27">
        <f t="shared" si="48"/>
      </c>
      <c r="S133" s="27">
        <f t="shared" si="48"/>
      </c>
      <c r="T133" s="27">
        <f t="shared" si="48"/>
      </c>
      <c r="U133" s="27">
        <f t="shared" si="48"/>
      </c>
      <c r="V133" s="27">
        <f t="shared" si="48"/>
      </c>
      <c r="W133" s="27">
        <f t="shared" si="48"/>
      </c>
      <c r="X133" s="27">
        <f t="shared" si="48"/>
      </c>
      <c r="Y133" s="27">
        <f t="shared" si="48"/>
      </c>
      <c r="Z133" s="27">
        <f t="shared" si="48"/>
      </c>
      <c r="AA133" s="27">
        <f t="shared" si="48"/>
      </c>
      <c r="AB133" s="27">
        <f t="shared" si="48"/>
      </c>
      <c r="AC133" s="27">
        <f t="shared" si="48"/>
      </c>
      <c r="AD133" s="27">
        <f t="shared" si="48"/>
      </c>
      <c r="AE133" s="27">
        <f t="shared" si="48"/>
      </c>
      <c r="AF133" s="27">
        <f t="shared" si="48"/>
      </c>
      <c r="AG133" s="27">
        <f t="shared" si="48"/>
      </c>
      <c r="AH133" s="27">
        <f t="shared" si="48"/>
      </c>
      <c r="AI133" s="27">
        <f t="shared" si="48"/>
      </c>
      <c r="AJ133" s="27">
        <f t="shared" si="48"/>
      </c>
      <c r="AK133" s="27">
        <f t="shared" si="48"/>
      </c>
      <c r="AL133" s="27">
        <f t="shared" si="48"/>
      </c>
      <c r="AM133" s="27">
        <f t="shared" si="48"/>
      </c>
      <c r="AN133" s="27">
        <f t="shared" si="48"/>
      </c>
      <c r="AO133" s="27">
        <f t="shared" si="48"/>
      </c>
      <c r="AP133" s="27">
        <f t="shared" si="48"/>
      </c>
      <c r="AQ133" s="27">
        <f t="shared" si="48"/>
      </c>
      <c r="AR133" s="27">
        <f t="shared" si="48"/>
      </c>
      <c r="AS133" s="27">
        <f t="shared" si="48"/>
      </c>
      <c r="AT133" s="27">
        <f t="shared" si="48"/>
      </c>
      <c r="AU133" s="27">
        <f t="shared" si="48"/>
      </c>
      <c r="AV133" s="27">
        <f t="shared" si="48"/>
      </c>
      <c r="AW133" s="27">
        <f t="shared" si="48"/>
      </c>
      <c r="AX133" s="27">
        <f t="shared" si="48"/>
      </c>
      <c r="AY133" s="27">
        <f t="shared" si="48"/>
      </c>
      <c r="AZ133" s="27">
        <f t="shared" si="48"/>
      </c>
      <c r="BA133" s="27">
        <f t="shared" si="48"/>
      </c>
      <c r="BB133" s="27">
        <f t="shared" si="48"/>
      </c>
      <c r="BC133" s="27">
        <f t="shared" si="48"/>
      </c>
      <c r="BD133" s="27">
        <f t="shared" si="48"/>
      </c>
      <c r="BE133" s="27">
        <f t="shared" si="48"/>
      </c>
      <c r="BF133" s="27">
        <f t="shared" si="48"/>
      </c>
      <c r="BG133" s="27">
        <f t="shared" si="48"/>
      </c>
      <c r="BH133" s="27">
        <f t="shared" si="48"/>
      </c>
      <c r="BI133" s="27">
        <f t="shared" si="48"/>
      </c>
      <c r="BJ133" s="27">
        <f t="shared" si="48"/>
      </c>
      <c r="BK133" s="27">
        <f t="shared" si="48"/>
      </c>
      <c r="BL133" s="27">
        <f t="shared" si="48"/>
      </c>
      <c r="BM133" s="27">
        <f t="shared" si="48"/>
      </c>
      <c r="BN133" s="27">
        <f t="shared" si="48"/>
      </c>
      <c r="BO133" s="27">
        <f aca="true" t="shared" si="49" ref="BO133:DZ133">IF(BO119=1,(AVERAGE(BO66:BO77)),"")</f>
      </c>
      <c r="BP133" s="27">
        <f t="shared" si="49"/>
      </c>
      <c r="BQ133" s="27">
        <f t="shared" si="49"/>
      </c>
      <c r="BR133" s="27">
        <f t="shared" si="49"/>
      </c>
      <c r="BS133" s="27">
        <f t="shared" si="49"/>
      </c>
      <c r="BT133" s="27">
        <f t="shared" si="49"/>
      </c>
      <c r="BU133" s="27">
        <f t="shared" si="49"/>
      </c>
      <c r="BV133" s="27">
        <f t="shared" si="49"/>
      </c>
      <c r="BW133" s="27">
        <f t="shared" si="49"/>
      </c>
      <c r="BX133" s="27">
        <f t="shared" si="49"/>
      </c>
      <c r="BY133" s="27">
        <f t="shared" si="49"/>
      </c>
      <c r="BZ133" s="27">
        <f t="shared" si="49"/>
      </c>
      <c r="CA133" s="27">
        <f t="shared" si="49"/>
      </c>
      <c r="CB133" s="27">
        <f t="shared" si="49"/>
      </c>
      <c r="CC133" s="27">
        <f t="shared" si="49"/>
      </c>
      <c r="CD133" s="27">
        <f t="shared" si="49"/>
      </c>
      <c r="CE133" s="27">
        <f t="shared" si="49"/>
      </c>
      <c r="CF133" s="27">
        <f t="shared" si="49"/>
      </c>
      <c r="CG133" s="27">
        <f t="shared" si="49"/>
      </c>
      <c r="CH133" s="27">
        <f t="shared" si="49"/>
      </c>
      <c r="CI133" s="27">
        <f t="shared" si="49"/>
      </c>
      <c r="CJ133" s="27">
        <f t="shared" si="49"/>
      </c>
      <c r="CK133" s="27">
        <f t="shared" si="49"/>
      </c>
      <c r="CL133" s="27">
        <f t="shared" si="49"/>
      </c>
      <c r="CM133" s="27">
        <f t="shared" si="49"/>
      </c>
      <c r="CN133" s="27">
        <f t="shared" si="49"/>
      </c>
      <c r="CO133" s="27">
        <f t="shared" si="49"/>
      </c>
      <c r="CP133" s="27">
        <f t="shared" si="49"/>
      </c>
      <c r="CQ133" s="27">
        <f t="shared" si="49"/>
      </c>
      <c r="CR133" s="27">
        <f t="shared" si="49"/>
      </c>
      <c r="CS133" s="27">
        <f t="shared" si="49"/>
      </c>
      <c r="CT133" s="27">
        <f t="shared" si="49"/>
      </c>
      <c r="CU133" s="27">
        <f t="shared" si="49"/>
      </c>
      <c r="CV133" s="27">
        <f t="shared" si="49"/>
      </c>
      <c r="CW133" s="27">
        <f t="shared" si="49"/>
      </c>
      <c r="CX133" s="27">
        <f t="shared" si="49"/>
      </c>
      <c r="CY133" s="27">
        <f t="shared" si="49"/>
      </c>
      <c r="CZ133" s="27">
        <f t="shared" si="49"/>
      </c>
      <c r="DA133" s="27">
        <f t="shared" si="49"/>
      </c>
      <c r="DB133" s="27">
        <f t="shared" si="49"/>
      </c>
      <c r="DC133" s="27">
        <f t="shared" si="49"/>
      </c>
      <c r="DD133" s="27">
        <f t="shared" si="49"/>
      </c>
      <c r="DE133" s="27">
        <f t="shared" si="49"/>
      </c>
      <c r="DF133" s="27">
        <f t="shared" si="49"/>
      </c>
      <c r="DG133" s="27">
        <f t="shared" si="49"/>
      </c>
      <c r="DH133" s="27">
        <f t="shared" si="49"/>
      </c>
      <c r="DI133" s="27">
        <f t="shared" si="49"/>
      </c>
      <c r="DJ133" s="27">
        <f t="shared" si="49"/>
      </c>
      <c r="DK133" s="27">
        <f t="shared" si="49"/>
      </c>
      <c r="DL133" s="27">
        <f t="shared" si="49"/>
      </c>
      <c r="DM133" s="27">
        <f t="shared" si="49"/>
      </c>
      <c r="DN133" s="27">
        <f t="shared" si="49"/>
      </c>
      <c r="DO133" s="27">
        <f t="shared" si="49"/>
      </c>
      <c r="DP133" s="27">
        <f t="shared" si="49"/>
      </c>
      <c r="DQ133" s="27">
        <f t="shared" si="49"/>
      </c>
      <c r="DR133" s="27">
        <f t="shared" si="49"/>
      </c>
      <c r="DS133" s="27">
        <f t="shared" si="49"/>
      </c>
      <c r="DT133" s="27">
        <f t="shared" si="49"/>
      </c>
      <c r="DU133" s="27">
        <f t="shared" si="49"/>
      </c>
      <c r="DV133" s="27">
        <f t="shared" si="49"/>
      </c>
      <c r="DW133" s="27">
        <f t="shared" si="49"/>
      </c>
      <c r="DX133" s="27">
        <f t="shared" si="49"/>
      </c>
      <c r="DY133" s="27">
        <f t="shared" si="49"/>
      </c>
      <c r="DZ133" s="27">
        <f t="shared" si="49"/>
      </c>
      <c r="EA133" s="27">
        <f aca="true" t="shared" si="50" ref="EA133:GL133">IF(EA119=1,(AVERAGE(EA66:EA77)),"")</f>
      </c>
      <c r="EB133" s="27">
        <f t="shared" si="50"/>
      </c>
      <c r="EC133" s="27">
        <f t="shared" si="50"/>
      </c>
      <c r="ED133" s="27">
        <f t="shared" si="50"/>
      </c>
      <c r="EE133" s="27">
        <f t="shared" si="50"/>
      </c>
      <c r="EF133" s="27">
        <f t="shared" si="50"/>
      </c>
      <c r="EG133" s="27">
        <f t="shared" si="50"/>
      </c>
      <c r="EH133" s="27">
        <f t="shared" si="50"/>
      </c>
      <c r="EI133" s="27">
        <f t="shared" si="50"/>
      </c>
      <c r="EJ133" s="27">
        <f t="shared" si="50"/>
      </c>
      <c r="EK133" s="27">
        <f t="shared" si="50"/>
      </c>
      <c r="EL133" s="27">
        <f t="shared" si="50"/>
      </c>
      <c r="EM133" s="27">
        <f t="shared" si="50"/>
      </c>
      <c r="EN133" s="27">
        <f t="shared" si="50"/>
      </c>
      <c r="EO133" s="27">
        <f t="shared" si="50"/>
      </c>
      <c r="EP133" s="27">
        <f t="shared" si="50"/>
      </c>
      <c r="EQ133" s="27">
        <f t="shared" si="50"/>
      </c>
      <c r="ER133" s="27">
        <f t="shared" si="50"/>
      </c>
      <c r="ES133" s="27">
        <f t="shared" si="50"/>
      </c>
      <c r="ET133" s="27">
        <f t="shared" si="50"/>
      </c>
      <c r="EU133" s="27">
        <f t="shared" si="50"/>
      </c>
      <c r="EV133" s="27">
        <f t="shared" si="50"/>
      </c>
      <c r="EW133" s="27">
        <f t="shared" si="50"/>
      </c>
      <c r="EX133" s="27">
        <f t="shared" si="50"/>
      </c>
      <c r="EY133" s="27">
        <f t="shared" si="50"/>
      </c>
      <c r="EZ133" s="27">
        <f t="shared" si="50"/>
      </c>
      <c r="FA133" s="27">
        <f t="shared" si="50"/>
      </c>
      <c r="FB133" s="27">
        <f t="shared" si="50"/>
      </c>
      <c r="FC133" s="27">
        <f t="shared" si="50"/>
      </c>
      <c r="FD133" s="27">
        <f t="shared" si="50"/>
      </c>
      <c r="FE133" s="27">
        <f t="shared" si="50"/>
      </c>
      <c r="FF133" s="27">
        <f t="shared" si="50"/>
      </c>
      <c r="FG133" s="27">
        <f t="shared" si="50"/>
      </c>
      <c r="FH133" s="27">
        <f t="shared" si="50"/>
      </c>
      <c r="FI133" s="27">
        <f t="shared" si="50"/>
      </c>
      <c r="FJ133" s="27">
        <f t="shared" si="50"/>
      </c>
      <c r="FK133" s="27">
        <f t="shared" si="50"/>
      </c>
      <c r="FL133" s="27">
        <f t="shared" si="50"/>
      </c>
      <c r="FM133" s="27">
        <f t="shared" si="50"/>
      </c>
      <c r="FN133" s="27">
        <f t="shared" si="50"/>
      </c>
      <c r="FO133" s="27">
        <f t="shared" si="50"/>
      </c>
      <c r="FP133" s="27">
        <f t="shared" si="50"/>
      </c>
      <c r="FQ133" s="27">
        <f t="shared" si="50"/>
      </c>
      <c r="FR133" s="27">
        <f t="shared" si="50"/>
      </c>
      <c r="FS133" s="27">
        <f t="shared" si="50"/>
      </c>
      <c r="FT133" s="27">
        <f t="shared" si="50"/>
      </c>
      <c r="FU133" s="27">
        <f t="shared" si="50"/>
      </c>
      <c r="FV133" s="27">
        <f t="shared" si="50"/>
      </c>
      <c r="FW133" s="27">
        <f t="shared" si="50"/>
      </c>
      <c r="FX133" s="27">
        <f t="shared" si="50"/>
      </c>
      <c r="FY133" s="27">
        <f t="shared" si="50"/>
      </c>
      <c r="FZ133" s="27">
        <f t="shared" si="50"/>
      </c>
      <c r="GA133" s="27">
        <f t="shared" si="50"/>
      </c>
      <c r="GB133" s="27">
        <f t="shared" si="50"/>
      </c>
      <c r="GC133" s="27">
        <f t="shared" si="50"/>
      </c>
      <c r="GD133" s="27">
        <f t="shared" si="50"/>
      </c>
      <c r="GE133" s="27">
        <f t="shared" si="50"/>
      </c>
      <c r="GF133" s="27">
        <f t="shared" si="50"/>
      </c>
      <c r="GG133" s="27">
        <f t="shared" si="50"/>
      </c>
      <c r="GH133" s="27">
        <f t="shared" si="50"/>
      </c>
      <c r="GI133" s="27">
        <f t="shared" si="50"/>
      </c>
      <c r="GJ133" s="27">
        <f t="shared" si="50"/>
      </c>
      <c r="GK133" s="27">
        <f t="shared" si="50"/>
      </c>
      <c r="GL133" s="27">
        <f t="shared" si="50"/>
      </c>
      <c r="GM133" s="27">
        <f aca="true" t="shared" si="51" ref="GM133:IU133">IF(GM119=1,(AVERAGE(GM66:GM77)),"")</f>
      </c>
      <c r="GN133" s="27">
        <f t="shared" si="51"/>
      </c>
      <c r="GO133" s="27">
        <f t="shared" si="51"/>
      </c>
      <c r="GP133" s="27">
        <f t="shared" si="51"/>
      </c>
      <c r="GQ133" s="27">
        <f t="shared" si="51"/>
      </c>
      <c r="GR133" s="27">
        <f t="shared" si="51"/>
      </c>
      <c r="GS133" s="27">
        <f t="shared" si="51"/>
      </c>
      <c r="GT133" s="27">
        <f t="shared" si="51"/>
      </c>
      <c r="GU133" s="27">
        <f t="shared" si="51"/>
      </c>
      <c r="GV133" s="27">
        <f t="shared" si="51"/>
      </c>
      <c r="GW133" s="27">
        <f t="shared" si="51"/>
      </c>
      <c r="GX133" s="27">
        <f t="shared" si="51"/>
      </c>
      <c r="GY133" s="27">
        <f t="shared" si="51"/>
      </c>
      <c r="GZ133" s="27">
        <f t="shared" si="51"/>
      </c>
      <c r="HA133" s="27">
        <f t="shared" si="51"/>
      </c>
      <c r="HB133" s="27">
        <f t="shared" si="51"/>
      </c>
      <c r="HC133" s="27">
        <f t="shared" si="51"/>
      </c>
      <c r="HD133" s="27">
        <f t="shared" si="51"/>
      </c>
      <c r="HE133" s="27">
        <f t="shared" si="51"/>
      </c>
      <c r="HF133" s="27">
        <f t="shared" si="51"/>
      </c>
      <c r="HG133" s="27">
        <f t="shared" si="51"/>
      </c>
      <c r="HH133" s="27">
        <f t="shared" si="51"/>
      </c>
      <c r="HI133" s="27">
        <f t="shared" si="51"/>
      </c>
      <c r="HJ133" s="27">
        <f t="shared" si="51"/>
      </c>
      <c r="HK133" s="27">
        <f t="shared" si="51"/>
      </c>
      <c r="HL133" s="27">
        <f t="shared" si="51"/>
      </c>
      <c r="HM133" s="27">
        <f t="shared" si="51"/>
      </c>
      <c r="HN133" s="27">
        <f t="shared" si="51"/>
      </c>
      <c r="HO133" s="27">
        <f t="shared" si="51"/>
      </c>
      <c r="HP133" s="27">
        <f t="shared" si="51"/>
      </c>
      <c r="HQ133" s="27">
        <f t="shared" si="51"/>
      </c>
      <c r="HR133" s="27">
        <f t="shared" si="51"/>
      </c>
      <c r="HS133" s="27">
        <f t="shared" si="51"/>
      </c>
      <c r="HT133" s="27">
        <f t="shared" si="51"/>
      </c>
      <c r="HU133" s="27">
        <f t="shared" si="51"/>
      </c>
      <c r="HV133" s="27">
        <f t="shared" si="51"/>
      </c>
      <c r="HW133" s="27">
        <f t="shared" si="51"/>
      </c>
      <c r="HX133" s="27">
        <f t="shared" si="51"/>
      </c>
      <c r="HY133" s="27">
        <f t="shared" si="51"/>
      </c>
      <c r="HZ133" s="27">
        <f t="shared" si="51"/>
      </c>
      <c r="IA133" s="27">
        <f t="shared" si="51"/>
      </c>
      <c r="IB133" s="27">
        <f t="shared" si="51"/>
      </c>
      <c r="IC133" s="27">
        <f t="shared" si="51"/>
      </c>
      <c r="ID133" s="27">
        <f t="shared" si="51"/>
      </c>
      <c r="IE133" s="27">
        <f t="shared" si="51"/>
      </c>
      <c r="IF133" s="27">
        <f t="shared" si="51"/>
      </c>
      <c r="IG133" s="27">
        <f t="shared" si="51"/>
      </c>
      <c r="IH133" s="27">
        <f t="shared" si="51"/>
      </c>
      <c r="II133" s="27">
        <f t="shared" si="51"/>
      </c>
      <c r="IJ133" s="27">
        <f t="shared" si="51"/>
      </c>
      <c r="IK133" s="27">
        <f t="shared" si="51"/>
      </c>
      <c r="IL133" s="27">
        <f t="shared" si="51"/>
      </c>
      <c r="IM133" s="27">
        <f t="shared" si="51"/>
      </c>
      <c r="IN133" s="27">
        <f t="shared" si="51"/>
      </c>
      <c r="IO133" s="27">
        <f t="shared" si="51"/>
      </c>
      <c r="IP133" s="27">
        <f t="shared" si="51"/>
      </c>
      <c r="IQ133" s="27">
        <f t="shared" si="51"/>
      </c>
      <c r="IR133" s="27">
        <f t="shared" si="51"/>
      </c>
      <c r="IS133" s="27">
        <f t="shared" si="51"/>
      </c>
      <c r="IT133" s="27">
        <f t="shared" si="51"/>
      </c>
      <c r="IU133" s="27">
        <f t="shared" si="51"/>
      </c>
    </row>
    <row r="134" s="27" customFormat="1" ht="15" hidden="1">
      <c r="A134" s="73"/>
    </row>
    <row r="135" s="27" customFormat="1" ht="15" hidden="1">
      <c r="A135" s="73" t="s">
        <v>17</v>
      </c>
    </row>
    <row r="136" spans="1:255" s="27" customFormat="1" ht="15" hidden="1">
      <c r="A136" s="73" t="s">
        <v>317</v>
      </c>
      <c r="B136" s="27">
        <f>IF(B42="Oct-Dec",B131-B126,0)</f>
        <v>0</v>
      </c>
      <c r="C136" s="27">
        <f aca="true" t="shared" si="52" ref="C136:BN136">IF(C42="Oct-Dec",C131-C126,0)</f>
        <v>0</v>
      </c>
      <c r="D136" s="27">
        <f t="shared" si="52"/>
        <v>0</v>
      </c>
      <c r="E136" s="27">
        <f t="shared" si="52"/>
        <v>0</v>
      </c>
      <c r="F136" s="27">
        <f t="shared" si="52"/>
        <v>0</v>
      </c>
      <c r="G136" s="27">
        <f t="shared" si="52"/>
        <v>0</v>
      </c>
      <c r="H136" s="27">
        <f t="shared" si="52"/>
        <v>0</v>
      </c>
      <c r="I136" s="27">
        <f t="shared" si="52"/>
        <v>0</v>
      </c>
      <c r="J136" s="27">
        <f t="shared" si="52"/>
        <v>0</v>
      </c>
      <c r="K136" s="27">
        <f t="shared" si="52"/>
        <v>0</v>
      </c>
      <c r="L136" s="27">
        <f t="shared" si="52"/>
        <v>0</v>
      </c>
      <c r="M136" s="27">
        <f t="shared" si="52"/>
        <v>0</v>
      </c>
      <c r="N136" s="27">
        <f t="shared" si="52"/>
        <v>0</v>
      </c>
      <c r="O136" s="27">
        <f t="shared" si="52"/>
        <v>0</v>
      </c>
      <c r="P136" s="27">
        <f t="shared" si="52"/>
        <v>0</v>
      </c>
      <c r="Q136" s="27">
        <f t="shared" si="52"/>
        <v>0</v>
      </c>
      <c r="R136" s="27">
        <f t="shared" si="52"/>
        <v>0</v>
      </c>
      <c r="S136" s="27">
        <f t="shared" si="52"/>
        <v>0</v>
      </c>
      <c r="T136" s="27">
        <f t="shared" si="52"/>
        <v>0</v>
      </c>
      <c r="U136" s="27">
        <f t="shared" si="52"/>
        <v>0</v>
      </c>
      <c r="V136" s="27">
        <f t="shared" si="52"/>
        <v>0</v>
      </c>
      <c r="W136" s="27">
        <f t="shared" si="52"/>
        <v>0</v>
      </c>
      <c r="X136" s="27">
        <f t="shared" si="52"/>
        <v>0</v>
      </c>
      <c r="Y136" s="27">
        <f t="shared" si="52"/>
        <v>0</v>
      </c>
      <c r="Z136" s="27">
        <f t="shared" si="52"/>
        <v>0</v>
      </c>
      <c r="AA136" s="27">
        <f t="shared" si="52"/>
        <v>0</v>
      </c>
      <c r="AB136" s="27">
        <f t="shared" si="52"/>
        <v>0</v>
      </c>
      <c r="AC136" s="27">
        <f t="shared" si="52"/>
        <v>0</v>
      </c>
      <c r="AD136" s="27">
        <f t="shared" si="52"/>
        <v>0</v>
      </c>
      <c r="AE136" s="27">
        <f t="shared" si="52"/>
        <v>0</v>
      </c>
      <c r="AF136" s="27">
        <f t="shared" si="52"/>
        <v>0</v>
      </c>
      <c r="AG136" s="27">
        <f t="shared" si="52"/>
        <v>0</v>
      </c>
      <c r="AH136" s="27">
        <f t="shared" si="52"/>
        <v>0</v>
      </c>
      <c r="AI136" s="27">
        <f t="shared" si="52"/>
        <v>0</v>
      </c>
      <c r="AJ136" s="27">
        <f t="shared" si="52"/>
        <v>0</v>
      </c>
      <c r="AK136" s="27">
        <f t="shared" si="52"/>
        <v>0</v>
      </c>
      <c r="AL136" s="27">
        <f t="shared" si="52"/>
        <v>0</v>
      </c>
      <c r="AM136" s="27">
        <f t="shared" si="52"/>
        <v>0</v>
      </c>
      <c r="AN136" s="27">
        <f t="shared" si="52"/>
        <v>0</v>
      </c>
      <c r="AO136" s="27">
        <f t="shared" si="52"/>
        <v>0</v>
      </c>
      <c r="AP136" s="27">
        <f t="shared" si="52"/>
        <v>0</v>
      </c>
      <c r="AQ136" s="27">
        <f t="shared" si="52"/>
        <v>0</v>
      </c>
      <c r="AR136" s="27">
        <f t="shared" si="52"/>
        <v>0</v>
      </c>
      <c r="AS136" s="27">
        <f t="shared" si="52"/>
        <v>0</v>
      </c>
      <c r="AT136" s="27">
        <f t="shared" si="52"/>
        <v>0</v>
      </c>
      <c r="AU136" s="27">
        <f t="shared" si="52"/>
        <v>0</v>
      </c>
      <c r="AV136" s="27">
        <f t="shared" si="52"/>
        <v>0</v>
      </c>
      <c r="AW136" s="27">
        <f t="shared" si="52"/>
        <v>0</v>
      </c>
      <c r="AX136" s="27">
        <f t="shared" si="52"/>
        <v>0</v>
      </c>
      <c r="AY136" s="27">
        <f t="shared" si="52"/>
        <v>0</v>
      </c>
      <c r="AZ136" s="27">
        <f t="shared" si="52"/>
        <v>0</v>
      </c>
      <c r="BA136" s="27">
        <f t="shared" si="52"/>
        <v>0</v>
      </c>
      <c r="BB136" s="27">
        <f t="shared" si="52"/>
        <v>0</v>
      </c>
      <c r="BC136" s="27">
        <f t="shared" si="52"/>
        <v>0</v>
      </c>
      <c r="BD136" s="27">
        <f t="shared" si="52"/>
        <v>0</v>
      </c>
      <c r="BE136" s="27">
        <f t="shared" si="52"/>
        <v>0</v>
      </c>
      <c r="BF136" s="27">
        <f t="shared" si="52"/>
        <v>0</v>
      </c>
      <c r="BG136" s="27">
        <f t="shared" si="52"/>
        <v>0</v>
      </c>
      <c r="BH136" s="27">
        <f t="shared" si="52"/>
        <v>0</v>
      </c>
      <c r="BI136" s="27">
        <f t="shared" si="52"/>
        <v>0</v>
      </c>
      <c r="BJ136" s="27">
        <f t="shared" si="52"/>
        <v>0</v>
      </c>
      <c r="BK136" s="27">
        <f t="shared" si="52"/>
        <v>0</v>
      </c>
      <c r="BL136" s="27">
        <f t="shared" si="52"/>
        <v>0</v>
      </c>
      <c r="BM136" s="27">
        <f t="shared" si="52"/>
        <v>0</v>
      </c>
      <c r="BN136" s="27">
        <f t="shared" si="52"/>
        <v>0</v>
      </c>
      <c r="BO136" s="27">
        <f aca="true" t="shared" si="53" ref="BO136:DZ136">IF(BO42="Oct-Dec",BO131-BO126,0)</f>
        <v>0</v>
      </c>
      <c r="BP136" s="27">
        <f t="shared" si="53"/>
        <v>0</v>
      </c>
      <c r="BQ136" s="27">
        <f t="shared" si="53"/>
        <v>0</v>
      </c>
      <c r="BR136" s="27">
        <f t="shared" si="53"/>
        <v>0</v>
      </c>
      <c r="BS136" s="27">
        <f t="shared" si="53"/>
        <v>0</v>
      </c>
      <c r="BT136" s="27">
        <f t="shared" si="53"/>
        <v>0</v>
      </c>
      <c r="BU136" s="27">
        <f t="shared" si="53"/>
        <v>0</v>
      </c>
      <c r="BV136" s="27">
        <f t="shared" si="53"/>
        <v>0</v>
      </c>
      <c r="BW136" s="27">
        <f t="shared" si="53"/>
        <v>0</v>
      </c>
      <c r="BX136" s="27">
        <f t="shared" si="53"/>
        <v>0</v>
      </c>
      <c r="BY136" s="27">
        <f t="shared" si="53"/>
        <v>0</v>
      </c>
      <c r="BZ136" s="27">
        <f t="shared" si="53"/>
        <v>0</v>
      </c>
      <c r="CA136" s="27">
        <f t="shared" si="53"/>
        <v>0</v>
      </c>
      <c r="CB136" s="27">
        <f t="shared" si="53"/>
        <v>0</v>
      </c>
      <c r="CC136" s="27">
        <f t="shared" si="53"/>
        <v>0</v>
      </c>
      <c r="CD136" s="27">
        <f t="shared" si="53"/>
        <v>0</v>
      </c>
      <c r="CE136" s="27">
        <f t="shared" si="53"/>
        <v>0</v>
      </c>
      <c r="CF136" s="27">
        <f t="shared" si="53"/>
        <v>0</v>
      </c>
      <c r="CG136" s="27">
        <f t="shared" si="53"/>
        <v>0</v>
      </c>
      <c r="CH136" s="27">
        <f t="shared" si="53"/>
        <v>0</v>
      </c>
      <c r="CI136" s="27">
        <f t="shared" si="53"/>
        <v>0</v>
      </c>
      <c r="CJ136" s="27">
        <f t="shared" si="53"/>
        <v>0</v>
      </c>
      <c r="CK136" s="27">
        <f t="shared" si="53"/>
        <v>0</v>
      </c>
      <c r="CL136" s="27">
        <f t="shared" si="53"/>
        <v>0</v>
      </c>
      <c r="CM136" s="27">
        <f t="shared" si="53"/>
        <v>0</v>
      </c>
      <c r="CN136" s="27">
        <f t="shared" si="53"/>
        <v>0</v>
      </c>
      <c r="CO136" s="27">
        <f t="shared" si="53"/>
        <v>0</v>
      </c>
      <c r="CP136" s="27">
        <f t="shared" si="53"/>
        <v>0</v>
      </c>
      <c r="CQ136" s="27">
        <f t="shared" si="53"/>
        <v>0</v>
      </c>
      <c r="CR136" s="27">
        <f t="shared" si="53"/>
        <v>0</v>
      </c>
      <c r="CS136" s="27">
        <f t="shared" si="53"/>
        <v>0</v>
      </c>
      <c r="CT136" s="27">
        <f t="shared" si="53"/>
        <v>0</v>
      </c>
      <c r="CU136" s="27">
        <f t="shared" si="53"/>
        <v>0</v>
      </c>
      <c r="CV136" s="27">
        <f t="shared" si="53"/>
        <v>0</v>
      </c>
      <c r="CW136" s="27">
        <f t="shared" si="53"/>
        <v>0</v>
      </c>
      <c r="CX136" s="27">
        <f t="shared" si="53"/>
        <v>0</v>
      </c>
      <c r="CY136" s="27">
        <f t="shared" si="53"/>
        <v>0</v>
      </c>
      <c r="CZ136" s="27">
        <f t="shared" si="53"/>
        <v>0</v>
      </c>
      <c r="DA136" s="27">
        <f t="shared" si="53"/>
        <v>0</v>
      </c>
      <c r="DB136" s="27">
        <f t="shared" si="53"/>
        <v>0</v>
      </c>
      <c r="DC136" s="27">
        <f t="shared" si="53"/>
        <v>0</v>
      </c>
      <c r="DD136" s="27">
        <f t="shared" si="53"/>
        <v>0</v>
      </c>
      <c r="DE136" s="27">
        <f t="shared" si="53"/>
        <v>0</v>
      </c>
      <c r="DF136" s="27">
        <f t="shared" si="53"/>
        <v>0</v>
      </c>
      <c r="DG136" s="27">
        <f t="shared" si="53"/>
        <v>0</v>
      </c>
      <c r="DH136" s="27">
        <f t="shared" si="53"/>
        <v>0</v>
      </c>
      <c r="DI136" s="27">
        <f t="shared" si="53"/>
        <v>0</v>
      </c>
      <c r="DJ136" s="27">
        <f t="shared" si="53"/>
        <v>0</v>
      </c>
      <c r="DK136" s="27">
        <f t="shared" si="53"/>
        <v>0</v>
      </c>
      <c r="DL136" s="27">
        <f t="shared" si="53"/>
        <v>0</v>
      </c>
      <c r="DM136" s="27">
        <f t="shared" si="53"/>
        <v>0</v>
      </c>
      <c r="DN136" s="27">
        <f t="shared" si="53"/>
        <v>0</v>
      </c>
      <c r="DO136" s="27">
        <f t="shared" si="53"/>
        <v>0</v>
      </c>
      <c r="DP136" s="27">
        <f t="shared" si="53"/>
        <v>0</v>
      </c>
      <c r="DQ136" s="27">
        <f t="shared" si="53"/>
        <v>0</v>
      </c>
      <c r="DR136" s="27">
        <f t="shared" si="53"/>
        <v>0</v>
      </c>
      <c r="DS136" s="27">
        <f t="shared" si="53"/>
        <v>0</v>
      </c>
      <c r="DT136" s="27">
        <f t="shared" si="53"/>
        <v>0</v>
      </c>
      <c r="DU136" s="27">
        <f t="shared" si="53"/>
        <v>0</v>
      </c>
      <c r="DV136" s="27">
        <f t="shared" si="53"/>
        <v>0</v>
      </c>
      <c r="DW136" s="27">
        <f t="shared" si="53"/>
        <v>0</v>
      </c>
      <c r="DX136" s="27">
        <f t="shared" si="53"/>
        <v>0</v>
      </c>
      <c r="DY136" s="27">
        <f t="shared" si="53"/>
        <v>0</v>
      </c>
      <c r="DZ136" s="27">
        <f t="shared" si="53"/>
        <v>0</v>
      </c>
      <c r="EA136" s="27">
        <f aca="true" t="shared" si="54" ref="EA136:GL136">IF(EA42="Oct-Dec",EA131-EA126,0)</f>
        <v>0</v>
      </c>
      <c r="EB136" s="27">
        <f t="shared" si="54"/>
        <v>0</v>
      </c>
      <c r="EC136" s="27">
        <f t="shared" si="54"/>
        <v>0</v>
      </c>
      <c r="ED136" s="27">
        <f t="shared" si="54"/>
        <v>0</v>
      </c>
      <c r="EE136" s="27">
        <f t="shared" si="54"/>
        <v>0</v>
      </c>
      <c r="EF136" s="27">
        <f t="shared" si="54"/>
        <v>0</v>
      </c>
      <c r="EG136" s="27">
        <f t="shared" si="54"/>
        <v>0</v>
      </c>
      <c r="EH136" s="27">
        <f t="shared" si="54"/>
        <v>0</v>
      </c>
      <c r="EI136" s="27">
        <f t="shared" si="54"/>
        <v>0</v>
      </c>
      <c r="EJ136" s="27">
        <f t="shared" si="54"/>
        <v>0</v>
      </c>
      <c r="EK136" s="27">
        <f t="shared" si="54"/>
        <v>0</v>
      </c>
      <c r="EL136" s="27">
        <f t="shared" si="54"/>
        <v>0</v>
      </c>
      <c r="EM136" s="27">
        <f t="shared" si="54"/>
        <v>0</v>
      </c>
      <c r="EN136" s="27">
        <f t="shared" si="54"/>
        <v>0</v>
      </c>
      <c r="EO136" s="27">
        <f t="shared" si="54"/>
        <v>0</v>
      </c>
      <c r="EP136" s="27">
        <f t="shared" si="54"/>
        <v>0</v>
      </c>
      <c r="EQ136" s="27">
        <f t="shared" si="54"/>
        <v>0</v>
      </c>
      <c r="ER136" s="27">
        <f t="shared" si="54"/>
        <v>0</v>
      </c>
      <c r="ES136" s="27">
        <f t="shared" si="54"/>
        <v>0</v>
      </c>
      <c r="ET136" s="27">
        <f t="shared" si="54"/>
        <v>0</v>
      </c>
      <c r="EU136" s="27">
        <f t="shared" si="54"/>
        <v>0</v>
      </c>
      <c r="EV136" s="27">
        <f t="shared" si="54"/>
        <v>0</v>
      </c>
      <c r="EW136" s="27">
        <f t="shared" si="54"/>
        <v>0</v>
      </c>
      <c r="EX136" s="27">
        <f t="shared" si="54"/>
        <v>0</v>
      </c>
      <c r="EY136" s="27">
        <f t="shared" si="54"/>
        <v>0</v>
      </c>
      <c r="EZ136" s="27">
        <f t="shared" si="54"/>
        <v>0</v>
      </c>
      <c r="FA136" s="27">
        <f t="shared" si="54"/>
        <v>0</v>
      </c>
      <c r="FB136" s="27">
        <f t="shared" si="54"/>
        <v>0</v>
      </c>
      <c r="FC136" s="27">
        <f t="shared" si="54"/>
        <v>0</v>
      </c>
      <c r="FD136" s="27">
        <f t="shared" si="54"/>
        <v>0</v>
      </c>
      <c r="FE136" s="27">
        <f t="shared" si="54"/>
        <v>0</v>
      </c>
      <c r="FF136" s="27">
        <f t="shared" si="54"/>
        <v>0</v>
      </c>
      <c r="FG136" s="27">
        <f t="shared" si="54"/>
        <v>0</v>
      </c>
      <c r="FH136" s="27">
        <f t="shared" si="54"/>
        <v>0</v>
      </c>
      <c r="FI136" s="27">
        <f t="shared" si="54"/>
        <v>0</v>
      </c>
      <c r="FJ136" s="27">
        <f t="shared" si="54"/>
        <v>0</v>
      </c>
      <c r="FK136" s="27">
        <f t="shared" si="54"/>
        <v>0</v>
      </c>
      <c r="FL136" s="27">
        <f t="shared" si="54"/>
        <v>0</v>
      </c>
      <c r="FM136" s="27">
        <f t="shared" si="54"/>
        <v>0</v>
      </c>
      <c r="FN136" s="27">
        <f t="shared" si="54"/>
        <v>0</v>
      </c>
      <c r="FO136" s="27">
        <f t="shared" si="54"/>
        <v>0</v>
      </c>
      <c r="FP136" s="27">
        <f t="shared" si="54"/>
        <v>0</v>
      </c>
      <c r="FQ136" s="27">
        <f t="shared" si="54"/>
        <v>0</v>
      </c>
      <c r="FR136" s="27">
        <f t="shared" si="54"/>
        <v>0</v>
      </c>
      <c r="FS136" s="27">
        <f t="shared" si="54"/>
        <v>0</v>
      </c>
      <c r="FT136" s="27">
        <f t="shared" si="54"/>
        <v>0</v>
      </c>
      <c r="FU136" s="27">
        <f t="shared" si="54"/>
        <v>0</v>
      </c>
      <c r="FV136" s="27">
        <f t="shared" si="54"/>
        <v>0</v>
      </c>
      <c r="FW136" s="27">
        <f t="shared" si="54"/>
        <v>0</v>
      </c>
      <c r="FX136" s="27">
        <f t="shared" si="54"/>
        <v>0</v>
      </c>
      <c r="FY136" s="27">
        <f t="shared" si="54"/>
        <v>0</v>
      </c>
      <c r="FZ136" s="27">
        <f t="shared" si="54"/>
        <v>0</v>
      </c>
      <c r="GA136" s="27">
        <f t="shared" si="54"/>
        <v>0</v>
      </c>
      <c r="GB136" s="27">
        <f t="shared" si="54"/>
        <v>0</v>
      </c>
      <c r="GC136" s="27">
        <f t="shared" si="54"/>
        <v>0</v>
      </c>
      <c r="GD136" s="27">
        <f t="shared" si="54"/>
        <v>0</v>
      </c>
      <c r="GE136" s="27">
        <f t="shared" si="54"/>
        <v>0</v>
      </c>
      <c r="GF136" s="27">
        <f t="shared" si="54"/>
        <v>0</v>
      </c>
      <c r="GG136" s="27">
        <f t="shared" si="54"/>
        <v>0</v>
      </c>
      <c r="GH136" s="27">
        <f t="shared" si="54"/>
        <v>0</v>
      </c>
      <c r="GI136" s="27">
        <f t="shared" si="54"/>
        <v>0</v>
      </c>
      <c r="GJ136" s="27">
        <f t="shared" si="54"/>
        <v>0</v>
      </c>
      <c r="GK136" s="27">
        <f t="shared" si="54"/>
        <v>0</v>
      </c>
      <c r="GL136" s="27">
        <f t="shared" si="54"/>
        <v>0</v>
      </c>
      <c r="GM136" s="27">
        <f aca="true" t="shared" si="55" ref="GM136:IU136">IF(GM42="Oct-Dec",GM131-GM126,0)</f>
        <v>0</v>
      </c>
      <c r="GN136" s="27">
        <f t="shared" si="55"/>
        <v>0</v>
      </c>
      <c r="GO136" s="27">
        <f t="shared" si="55"/>
        <v>0</v>
      </c>
      <c r="GP136" s="27">
        <f t="shared" si="55"/>
        <v>0</v>
      </c>
      <c r="GQ136" s="27">
        <f t="shared" si="55"/>
        <v>0</v>
      </c>
      <c r="GR136" s="27">
        <f t="shared" si="55"/>
        <v>0</v>
      </c>
      <c r="GS136" s="27">
        <f t="shared" si="55"/>
        <v>0</v>
      </c>
      <c r="GT136" s="27">
        <f t="shared" si="55"/>
        <v>0</v>
      </c>
      <c r="GU136" s="27">
        <f t="shared" si="55"/>
        <v>0</v>
      </c>
      <c r="GV136" s="27">
        <f t="shared" si="55"/>
        <v>0</v>
      </c>
      <c r="GW136" s="27">
        <f t="shared" si="55"/>
        <v>0</v>
      </c>
      <c r="GX136" s="27">
        <f t="shared" si="55"/>
        <v>0</v>
      </c>
      <c r="GY136" s="27">
        <f t="shared" si="55"/>
        <v>0</v>
      </c>
      <c r="GZ136" s="27">
        <f t="shared" si="55"/>
        <v>0</v>
      </c>
      <c r="HA136" s="27">
        <f t="shared" si="55"/>
        <v>0</v>
      </c>
      <c r="HB136" s="27">
        <f t="shared" si="55"/>
        <v>0</v>
      </c>
      <c r="HC136" s="27">
        <f t="shared" si="55"/>
        <v>0</v>
      </c>
      <c r="HD136" s="27">
        <f t="shared" si="55"/>
        <v>0</v>
      </c>
      <c r="HE136" s="27">
        <f t="shared" si="55"/>
        <v>0</v>
      </c>
      <c r="HF136" s="27">
        <f t="shared" si="55"/>
        <v>0</v>
      </c>
      <c r="HG136" s="27">
        <f t="shared" si="55"/>
        <v>0</v>
      </c>
      <c r="HH136" s="27">
        <f t="shared" si="55"/>
        <v>0</v>
      </c>
      <c r="HI136" s="27">
        <f t="shared" si="55"/>
        <v>0</v>
      </c>
      <c r="HJ136" s="27">
        <f t="shared" si="55"/>
        <v>0</v>
      </c>
      <c r="HK136" s="27">
        <f t="shared" si="55"/>
        <v>0</v>
      </c>
      <c r="HL136" s="27">
        <f t="shared" si="55"/>
        <v>0</v>
      </c>
      <c r="HM136" s="27">
        <f t="shared" si="55"/>
        <v>0</v>
      </c>
      <c r="HN136" s="27">
        <f t="shared" si="55"/>
        <v>0</v>
      </c>
      <c r="HO136" s="27">
        <f t="shared" si="55"/>
        <v>0</v>
      </c>
      <c r="HP136" s="27">
        <f t="shared" si="55"/>
        <v>0</v>
      </c>
      <c r="HQ136" s="27">
        <f t="shared" si="55"/>
        <v>0</v>
      </c>
      <c r="HR136" s="27">
        <f t="shared" si="55"/>
        <v>0</v>
      </c>
      <c r="HS136" s="27">
        <f t="shared" si="55"/>
        <v>0</v>
      </c>
      <c r="HT136" s="27">
        <f t="shared" si="55"/>
        <v>0</v>
      </c>
      <c r="HU136" s="27">
        <f t="shared" si="55"/>
        <v>0</v>
      </c>
      <c r="HV136" s="27">
        <f t="shared" si="55"/>
        <v>0</v>
      </c>
      <c r="HW136" s="27">
        <f t="shared" si="55"/>
        <v>0</v>
      </c>
      <c r="HX136" s="27">
        <f t="shared" si="55"/>
        <v>0</v>
      </c>
      <c r="HY136" s="27">
        <f t="shared" si="55"/>
        <v>0</v>
      </c>
      <c r="HZ136" s="27">
        <f t="shared" si="55"/>
        <v>0</v>
      </c>
      <c r="IA136" s="27">
        <f t="shared" si="55"/>
        <v>0</v>
      </c>
      <c r="IB136" s="27">
        <f t="shared" si="55"/>
        <v>0</v>
      </c>
      <c r="IC136" s="27">
        <f t="shared" si="55"/>
        <v>0</v>
      </c>
      <c r="ID136" s="27">
        <f t="shared" si="55"/>
        <v>0</v>
      </c>
      <c r="IE136" s="27">
        <f t="shared" si="55"/>
        <v>0</v>
      </c>
      <c r="IF136" s="27">
        <f t="shared" si="55"/>
        <v>0</v>
      </c>
      <c r="IG136" s="27">
        <f t="shared" si="55"/>
        <v>0</v>
      </c>
      <c r="IH136" s="27">
        <f t="shared" si="55"/>
        <v>0</v>
      </c>
      <c r="II136" s="27">
        <f t="shared" si="55"/>
        <v>0</v>
      </c>
      <c r="IJ136" s="27">
        <f t="shared" si="55"/>
        <v>0</v>
      </c>
      <c r="IK136" s="27">
        <f t="shared" si="55"/>
        <v>0</v>
      </c>
      <c r="IL136" s="27">
        <f t="shared" si="55"/>
        <v>0</v>
      </c>
      <c r="IM136" s="27">
        <f t="shared" si="55"/>
        <v>0</v>
      </c>
      <c r="IN136" s="27">
        <f t="shared" si="55"/>
        <v>0</v>
      </c>
      <c r="IO136" s="27">
        <f t="shared" si="55"/>
        <v>0</v>
      </c>
      <c r="IP136" s="27">
        <f t="shared" si="55"/>
        <v>0</v>
      </c>
      <c r="IQ136" s="27">
        <f t="shared" si="55"/>
        <v>0</v>
      </c>
      <c r="IR136" s="27">
        <f t="shared" si="55"/>
        <v>0</v>
      </c>
      <c r="IS136" s="27">
        <f t="shared" si="55"/>
        <v>0</v>
      </c>
      <c r="IT136" s="27">
        <f t="shared" si="55"/>
        <v>0</v>
      </c>
      <c r="IU136" s="27">
        <f t="shared" si="55"/>
        <v>0</v>
      </c>
    </row>
    <row r="137" spans="1:255" s="27" customFormat="1" ht="15" hidden="1">
      <c r="A137" s="73" t="s">
        <v>320</v>
      </c>
      <c r="B137" s="27">
        <f>IF(B42="Jan-Mar",B131-B126,0)</f>
        <v>0</v>
      </c>
      <c r="C137" s="27">
        <f aca="true" t="shared" si="56" ref="C137:BN137">IF(C42="Jan-Mar",C131-C126,0)</f>
        <v>0</v>
      </c>
      <c r="D137" s="27">
        <f t="shared" si="56"/>
        <v>0</v>
      </c>
      <c r="E137" s="27">
        <f t="shared" si="56"/>
        <v>0</v>
      </c>
      <c r="F137" s="27">
        <f t="shared" si="56"/>
        <v>0</v>
      </c>
      <c r="G137" s="27">
        <f t="shared" si="56"/>
        <v>0</v>
      </c>
      <c r="H137" s="27">
        <f t="shared" si="56"/>
        <v>0</v>
      </c>
      <c r="I137" s="27">
        <f t="shared" si="56"/>
        <v>0</v>
      </c>
      <c r="J137" s="27">
        <f t="shared" si="56"/>
        <v>0</v>
      </c>
      <c r="K137" s="27">
        <f t="shared" si="56"/>
        <v>0</v>
      </c>
      <c r="L137" s="27">
        <f t="shared" si="56"/>
        <v>0</v>
      </c>
      <c r="M137" s="27">
        <f t="shared" si="56"/>
        <v>0</v>
      </c>
      <c r="N137" s="27">
        <f t="shared" si="56"/>
        <v>0</v>
      </c>
      <c r="O137" s="27">
        <f t="shared" si="56"/>
        <v>0</v>
      </c>
      <c r="P137" s="27">
        <f t="shared" si="56"/>
        <v>0</v>
      </c>
      <c r="Q137" s="27">
        <f t="shared" si="56"/>
        <v>0</v>
      </c>
      <c r="R137" s="27">
        <f t="shared" si="56"/>
        <v>0</v>
      </c>
      <c r="S137" s="27">
        <f t="shared" si="56"/>
        <v>0</v>
      </c>
      <c r="T137" s="27">
        <f t="shared" si="56"/>
        <v>0</v>
      </c>
      <c r="U137" s="27">
        <f t="shared" si="56"/>
        <v>0</v>
      </c>
      <c r="V137" s="27">
        <f t="shared" si="56"/>
        <v>0</v>
      </c>
      <c r="W137" s="27">
        <f t="shared" si="56"/>
        <v>0</v>
      </c>
      <c r="X137" s="27">
        <f t="shared" si="56"/>
        <v>0</v>
      </c>
      <c r="Y137" s="27">
        <f t="shared" si="56"/>
        <v>0</v>
      </c>
      <c r="Z137" s="27">
        <f t="shared" si="56"/>
        <v>0</v>
      </c>
      <c r="AA137" s="27">
        <f t="shared" si="56"/>
        <v>0</v>
      </c>
      <c r="AB137" s="27">
        <f t="shared" si="56"/>
        <v>0</v>
      </c>
      <c r="AC137" s="27">
        <f t="shared" si="56"/>
        <v>0</v>
      </c>
      <c r="AD137" s="27">
        <f t="shared" si="56"/>
        <v>0</v>
      </c>
      <c r="AE137" s="27">
        <f t="shared" si="56"/>
        <v>0</v>
      </c>
      <c r="AF137" s="27">
        <f t="shared" si="56"/>
        <v>0</v>
      </c>
      <c r="AG137" s="27">
        <f t="shared" si="56"/>
        <v>0</v>
      </c>
      <c r="AH137" s="27">
        <f t="shared" si="56"/>
        <v>0</v>
      </c>
      <c r="AI137" s="27">
        <f t="shared" si="56"/>
        <v>0</v>
      </c>
      <c r="AJ137" s="27">
        <f t="shared" si="56"/>
        <v>0</v>
      </c>
      <c r="AK137" s="27">
        <f t="shared" si="56"/>
        <v>0</v>
      </c>
      <c r="AL137" s="27">
        <f t="shared" si="56"/>
        <v>0</v>
      </c>
      <c r="AM137" s="27">
        <f t="shared" si="56"/>
        <v>0</v>
      </c>
      <c r="AN137" s="27">
        <f t="shared" si="56"/>
        <v>0</v>
      </c>
      <c r="AO137" s="27">
        <f t="shared" si="56"/>
        <v>0</v>
      </c>
      <c r="AP137" s="27">
        <f t="shared" si="56"/>
        <v>0</v>
      </c>
      <c r="AQ137" s="27">
        <f t="shared" si="56"/>
        <v>0</v>
      </c>
      <c r="AR137" s="27">
        <f t="shared" si="56"/>
        <v>0</v>
      </c>
      <c r="AS137" s="27">
        <f t="shared" si="56"/>
        <v>0</v>
      </c>
      <c r="AT137" s="27">
        <f t="shared" si="56"/>
        <v>0</v>
      </c>
      <c r="AU137" s="27">
        <f t="shared" si="56"/>
        <v>0</v>
      </c>
      <c r="AV137" s="27">
        <f t="shared" si="56"/>
        <v>0</v>
      </c>
      <c r="AW137" s="27">
        <f t="shared" si="56"/>
        <v>0</v>
      </c>
      <c r="AX137" s="27">
        <f t="shared" si="56"/>
        <v>0</v>
      </c>
      <c r="AY137" s="27">
        <f t="shared" si="56"/>
        <v>0</v>
      </c>
      <c r="AZ137" s="27">
        <f t="shared" si="56"/>
        <v>0</v>
      </c>
      <c r="BA137" s="27">
        <f t="shared" si="56"/>
        <v>0</v>
      </c>
      <c r="BB137" s="27">
        <f t="shared" si="56"/>
        <v>0</v>
      </c>
      <c r="BC137" s="27">
        <f t="shared" si="56"/>
        <v>0</v>
      </c>
      <c r="BD137" s="27">
        <f t="shared" si="56"/>
        <v>0</v>
      </c>
      <c r="BE137" s="27">
        <f t="shared" si="56"/>
        <v>0</v>
      </c>
      <c r="BF137" s="27">
        <f t="shared" si="56"/>
        <v>0</v>
      </c>
      <c r="BG137" s="27">
        <f t="shared" si="56"/>
        <v>0</v>
      </c>
      <c r="BH137" s="27">
        <f t="shared" si="56"/>
        <v>0</v>
      </c>
      <c r="BI137" s="27">
        <f t="shared" si="56"/>
        <v>0</v>
      </c>
      <c r="BJ137" s="27">
        <f t="shared" si="56"/>
        <v>0</v>
      </c>
      <c r="BK137" s="27">
        <f t="shared" si="56"/>
        <v>0</v>
      </c>
      <c r="BL137" s="27">
        <f t="shared" si="56"/>
        <v>0</v>
      </c>
      <c r="BM137" s="27">
        <f t="shared" si="56"/>
        <v>0</v>
      </c>
      <c r="BN137" s="27">
        <f t="shared" si="56"/>
        <v>0</v>
      </c>
      <c r="BO137" s="27">
        <f aca="true" t="shared" si="57" ref="BO137:DZ137">IF(BO42="Jan-Mar",BO131-BO126,0)</f>
        <v>0</v>
      </c>
      <c r="BP137" s="27">
        <f t="shared" si="57"/>
        <v>0</v>
      </c>
      <c r="BQ137" s="27">
        <f t="shared" si="57"/>
        <v>0</v>
      </c>
      <c r="BR137" s="27">
        <f t="shared" si="57"/>
        <v>0</v>
      </c>
      <c r="BS137" s="27">
        <f t="shared" si="57"/>
        <v>0</v>
      </c>
      <c r="BT137" s="27">
        <f t="shared" si="57"/>
        <v>0</v>
      </c>
      <c r="BU137" s="27">
        <f t="shared" si="57"/>
        <v>0</v>
      </c>
      <c r="BV137" s="27">
        <f t="shared" si="57"/>
        <v>0</v>
      </c>
      <c r="BW137" s="27">
        <f t="shared" si="57"/>
        <v>0</v>
      </c>
      <c r="BX137" s="27">
        <f t="shared" si="57"/>
        <v>0</v>
      </c>
      <c r="BY137" s="27">
        <f t="shared" si="57"/>
        <v>0</v>
      </c>
      <c r="BZ137" s="27">
        <f t="shared" si="57"/>
        <v>0</v>
      </c>
      <c r="CA137" s="27">
        <f t="shared" si="57"/>
        <v>0</v>
      </c>
      <c r="CB137" s="27">
        <f t="shared" si="57"/>
        <v>0</v>
      </c>
      <c r="CC137" s="27">
        <f t="shared" si="57"/>
        <v>0</v>
      </c>
      <c r="CD137" s="27">
        <f t="shared" si="57"/>
        <v>0</v>
      </c>
      <c r="CE137" s="27">
        <f t="shared" si="57"/>
        <v>0</v>
      </c>
      <c r="CF137" s="27">
        <f t="shared" si="57"/>
        <v>0</v>
      </c>
      <c r="CG137" s="27">
        <f t="shared" si="57"/>
        <v>0</v>
      </c>
      <c r="CH137" s="27">
        <f t="shared" si="57"/>
        <v>0</v>
      </c>
      <c r="CI137" s="27">
        <f t="shared" si="57"/>
        <v>0</v>
      </c>
      <c r="CJ137" s="27">
        <f t="shared" si="57"/>
        <v>0</v>
      </c>
      <c r="CK137" s="27">
        <f t="shared" si="57"/>
        <v>0</v>
      </c>
      <c r="CL137" s="27">
        <f t="shared" si="57"/>
        <v>0</v>
      </c>
      <c r="CM137" s="27">
        <f t="shared" si="57"/>
        <v>0</v>
      </c>
      <c r="CN137" s="27">
        <f t="shared" si="57"/>
        <v>0</v>
      </c>
      <c r="CO137" s="27">
        <f t="shared" si="57"/>
        <v>0</v>
      </c>
      <c r="CP137" s="27">
        <f t="shared" si="57"/>
        <v>0</v>
      </c>
      <c r="CQ137" s="27">
        <f t="shared" si="57"/>
        <v>0</v>
      </c>
      <c r="CR137" s="27">
        <f t="shared" si="57"/>
        <v>0</v>
      </c>
      <c r="CS137" s="27">
        <f t="shared" si="57"/>
        <v>0</v>
      </c>
      <c r="CT137" s="27">
        <f t="shared" si="57"/>
        <v>0</v>
      </c>
      <c r="CU137" s="27">
        <f t="shared" si="57"/>
        <v>0</v>
      </c>
      <c r="CV137" s="27">
        <f t="shared" si="57"/>
        <v>0</v>
      </c>
      <c r="CW137" s="27">
        <f t="shared" si="57"/>
        <v>0</v>
      </c>
      <c r="CX137" s="27">
        <f t="shared" si="57"/>
        <v>0</v>
      </c>
      <c r="CY137" s="27">
        <f t="shared" si="57"/>
        <v>0</v>
      </c>
      <c r="CZ137" s="27">
        <f t="shared" si="57"/>
        <v>0</v>
      </c>
      <c r="DA137" s="27">
        <f t="shared" si="57"/>
        <v>0</v>
      </c>
      <c r="DB137" s="27">
        <f t="shared" si="57"/>
        <v>0</v>
      </c>
      <c r="DC137" s="27">
        <f t="shared" si="57"/>
        <v>0</v>
      </c>
      <c r="DD137" s="27">
        <f t="shared" si="57"/>
        <v>0</v>
      </c>
      <c r="DE137" s="27">
        <f t="shared" si="57"/>
        <v>0</v>
      </c>
      <c r="DF137" s="27">
        <f t="shared" si="57"/>
        <v>0</v>
      </c>
      <c r="DG137" s="27">
        <f t="shared" si="57"/>
        <v>0</v>
      </c>
      <c r="DH137" s="27">
        <f t="shared" si="57"/>
        <v>0</v>
      </c>
      <c r="DI137" s="27">
        <f t="shared" si="57"/>
        <v>0</v>
      </c>
      <c r="DJ137" s="27">
        <f t="shared" si="57"/>
        <v>0</v>
      </c>
      <c r="DK137" s="27">
        <f t="shared" si="57"/>
        <v>0</v>
      </c>
      <c r="DL137" s="27">
        <f t="shared" si="57"/>
        <v>0</v>
      </c>
      <c r="DM137" s="27">
        <f t="shared" si="57"/>
        <v>0</v>
      </c>
      <c r="DN137" s="27">
        <f t="shared" si="57"/>
        <v>0</v>
      </c>
      <c r="DO137" s="27">
        <f t="shared" si="57"/>
        <v>0</v>
      </c>
      <c r="DP137" s="27">
        <f t="shared" si="57"/>
        <v>0</v>
      </c>
      <c r="DQ137" s="27">
        <f t="shared" si="57"/>
        <v>0</v>
      </c>
      <c r="DR137" s="27">
        <f t="shared" si="57"/>
        <v>0</v>
      </c>
      <c r="DS137" s="27">
        <f t="shared" si="57"/>
        <v>0</v>
      </c>
      <c r="DT137" s="27">
        <f t="shared" si="57"/>
        <v>0</v>
      </c>
      <c r="DU137" s="27">
        <f t="shared" si="57"/>
        <v>0</v>
      </c>
      <c r="DV137" s="27">
        <f t="shared" si="57"/>
        <v>0</v>
      </c>
      <c r="DW137" s="27">
        <f t="shared" si="57"/>
        <v>0</v>
      </c>
      <c r="DX137" s="27">
        <f t="shared" si="57"/>
        <v>0</v>
      </c>
      <c r="DY137" s="27">
        <f t="shared" si="57"/>
        <v>0</v>
      </c>
      <c r="DZ137" s="27">
        <f t="shared" si="57"/>
        <v>0</v>
      </c>
      <c r="EA137" s="27">
        <f aca="true" t="shared" si="58" ref="EA137:GL137">IF(EA42="Jan-Mar",EA131-EA126,0)</f>
        <v>0</v>
      </c>
      <c r="EB137" s="27">
        <f t="shared" si="58"/>
        <v>0</v>
      </c>
      <c r="EC137" s="27">
        <f t="shared" si="58"/>
        <v>0</v>
      </c>
      <c r="ED137" s="27">
        <f t="shared" si="58"/>
        <v>0</v>
      </c>
      <c r="EE137" s="27">
        <f t="shared" si="58"/>
        <v>0</v>
      </c>
      <c r="EF137" s="27">
        <f t="shared" si="58"/>
        <v>0</v>
      </c>
      <c r="EG137" s="27">
        <f t="shared" si="58"/>
        <v>0</v>
      </c>
      <c r="EH137" s="27">
        <f t="shared" si="58"/>
        <v>0</v>
      </c>
      <c r="EI137" s="27">
        <f t="shared" si="58"/>
        <v>0</v>
      </c>
      <c r="EJ137" s="27">
        <f t="shared" si="58"/>
        <v>0</v>
      </c>
      <c r="EK137" s="27">
        <f t="shared" si="58"/>
        <v>0</v>
      </c>
      <c r="EL137" s="27">
        <f t="shared" si="58"/>
        <v>0</v>
      </c>
      <c r="EM137" s="27">
        <f t="shared" si="58"/>
        <v>0</v>
      </c>
      <c r="EN137" s="27">
        <f t="shared" si="58"/>
        <v>0</v>
      </c>
      <c r="EO137" s="27">
        <f t="shared" si="58"/>
        <v>0</v>
      </c>
      <c r="EP137" s="27">
        <f t="shared" si="58"/>
        <v>0</v>
      </c>
      <c r="EQ137" s="27">
        <f t="shared" si="58"/>
        <v>0</v>
      </c>
      <c r="ER137" s="27">
        <f t="shared" si="58"/>
        <v>0</v>
      </c>
      <c r="ES137" s="27">
        <f t="shared" si="58"/>
        <v>0</v>
      </c>
      <c r="ET137" s="27">
        <f t="shared" si="58"/>
        <v>0</v>
      </c>
      <c r="EU137" s="27">
        <f t="shared" si="58"/>
        <v>0</v>
      </c>
      <c r="EV137" s="27">
        <f t="shared" si="58"/>
        <v>0</v>
      </c>
      <c r="EW137" s="27">
        <f t="shared" si="58"/>
        <v>0</v>
      </c>
      <c r="EX137" s="27">
        <f t="shared" si="58"/>
        <v>0</v>
      </c>
      <c r="EY137" s="27">
        <f t="shared" si="58"/>
        <v>0</v>
      </c>
      <c r="EZ137" s="27">
        <f t="shared" si="58"/>
        <v>0</v>
      </c>
      <c r="FA137" s="27">
        <f t="shared" si="58"/>
        <v>0</v>
      </c>
      <c r="FB137" s="27">
        <f t="shared" si="58"/>
        <v>0</v>
      </c>
      <c r="FC137" s="27">
        <f t="shared" si="58"/>
        <v>0</v>
      </c>
      <c r="FD137" s="27">
        <f t="shared" si="58"/>
        <v>0</v>
      </c>
      <c r="FE137" s="27">
        <f t="shared" si="58"/>
        <v>0</v>
      </c>
      <c r="FF137" s="27">
        <f t="shared" si="58"/>
        <v>0</v>
      </c>
      <c r="FG137" s="27">
        <f t="shared" si="58"/>
        <v>0</v>
      </c>
      <c r="FH137" s="27">
        <f t="shared" si="58"/>
        <v>0</v>
      </c>
      <c r="FI137" s="27">
        <f t="shared" si="58"/>
        <v>0</v>
      </c>
      <c r="FJ137" s="27">
        <f t="shared" si="58"/>
        <v>0</v>
      </c>
      <c r="FK137" s="27">
        <f t="shared" si="58"/>
        <v>0</v>
      </c>
      <c r="FL137" s="27">
        <f t="shared" si="58"/>
        <v>0</v>
      </c>
      <c r="FM137" s="27">
        <f t="shared" si="58"/>
        <v>0</v>
      </c>
      <c r="FN137" s="27">
        <f t="shared" si="58"/>
        <v>0</v>
      </c>
      <c r="FO137" s="27">
        <f t="shared" si="58"/>
        <v>0</v>
      </c>
      <c r="FP137" s="27">
        <f t="shared" si="58"/>
        <v>0</v>
      </c>
      <c r="FQ137" s="27">
        <f t="shared" si="58"/>
        <v>0</v>
      </c>
      <c r="FR137" s="27">
        <f t="shared" si="58"/>
        <v>0</v>
      </c>
      <c r="FS137" s="27">
        <f t="shared" si="58"/>
        <v>0</v>
      </c>
      <c r="FT137" s="27">
        <f t="shared" si="58"/>
        <v>0</v>
      </c>
      <c r="FU137" s="27">
        <f t="shared" si="58"/>
        <v>0</v>
      </c>
      <c r="FV137" s="27">
        <f t="shared" si="58"/>
        <v>0</v>
      </c>
      <c r="FW137" s="27">
        <f t="shared" si="58"/>
        <v>0</v>
      </c>
      <c r="FX137" s="27">
        <f t="shared" si="58"/>
        <v>0</v>
      </c>
      <c r="FY137" s="27">
        <f t="shared" si="58"/>
        <v>0</v>
      </c>
      <c r="FZ137" s="27">
        <f t="shared" si="58"/>
        <v>0</v>
      </c>
      <c r="GA137" s="27">
        <f t="shared" si="58"/>
        <v>0</v>
      </c>
      <c r="GB137" s="27">
        <f t="shared" si="58"/>
        <v>0</v>
      </c>
      <c r="GC137" s="27">
        <f t="shared" si="58"/>
        <v>0</v>
      </c>
      <c r="GD137" s="27">
        <f t="shared" si="58"/>
        <v>0</v>
      </c>
      <c r="GE137" s="27">
        <f t="shared" si="58"/>
        <v>0</v>
      </c>
      <c r="GF137" s="27">
        <f t="shared" si="58"/>
        <v>0</v>
      </c>
      <c r="GG137" s="27">
        <f t="shared" si="58"/>
        <v>0</v>
      </c>
      <c r="GH137" s="27">
        <f t="shared" si="58"/>
        <v>0</v>
      </c>
      <c r="GI137" s="27">
        <f t="shared" si="58"/>
        <v>0</v>
      </c>
      <c r="GJ137" s="27">
        <f t="shared" si="58"/>
        <v>0</v>
      </c>
      <c r="GK137" s="27">
        <f t="shared" si="58"/>
        <v>0</v>
      </c>
      <c r="GL137" s="27">
        <f t="shared" si="58"/>
        <v>0</v>
      </c>
      <c r="GM137" s="27">
        <f aca="true" t="shared" si="59" ref="GM137:IU137">IF(GM42="Jan-Mar",GM131-GM126,0)</f>
        <v>0</v>
      </c>
      <c r="GN137" s="27">
        <f t="shared" si="59"/>
        <v>0</v>
      </c>
      <c r="GO137" s="27">
        <f t="shared" si="59"/>
        <v>0</v>
      </c>
      <c r="GP137" s="27">
        <f t="shared" si="59"/>
        <v>0</v>
      </c>
      <c r="GQ137" s="27">
        <f t="shared" si="59"/>
        <v>0</v>
      </c>
      <c r="GR137" s="27">
        <f t="shared" si="59"/>
        <v>0</v>
      </c>
      <c r="GS137" s="27">
        <f t="shared" si="59"/>
        <v>0</v>
      </c>
      <c r="GT137" s="27">
        <f t="shared" si="59"/>
        <v>0</v>
      </c>
      <c r="GU137" s="27">
        <f t="shared" si="59"/>
        <v>0</v>
      </c>
      <c r="GV137" s="27">
        <f t="shared" si="59"/>
        <v>0</v>
      </c>
      <c r="GW137" s="27">
        <f t="shared" si="59"/>
        <v>0</v>
      </c>
      <c r="GX137" s="27">
        <f t="shared" si="59"/>
        <v>0</v>
      </c>
      <c r="GY137" s="27">
        <f t="shared" si="59"/>
        <v>0</v>
      </c>
      <c r="GZ137" s="27">
        <f t="shared" si="59"/>
        <v>0</v>
      </c>
      <c r="HA137" s="27">
        <f t="shared" si="59"/>
        <v>0</v>
      </c>
      <c r="HB137" s="27">
        <f t="shared" si="59"/>
        <v>0</v>
      </c>
      <c r="HC137" s="27">
        <f t="shared" si="59"/>
        <v>0</v>
      </c>
      <c r="HD137" s="27">
        <f t="shared" si="59"/>
        <v>0</v>
      </c>
      <c r="HE137" s="27">
        <f t="shared" si="59"/>
        <v>0</v>
      </c>
      <c r="HF137" s="27">
        <f t="shared" si="59"/>
        <v>0</v>
      </c>
      <c r="HG137" s="27">
        <f t="shared" si="59"/>
        <v>0</v>
      </c>
      <c r="HH137" s="27">
        <f t="shared" si="59"/>
        <v>0</v>
      </c>
      <c r="HI137" s="27">
        <f t="shared" si="59"/>
        <v>0</v>
      </c>
      <c r="HJ137" s="27">
        <f t="shared" si="59"/>
        <v>0</v>
      </c>
      <c r="HK137" s="27">
        <f t="shared" si="59"/>
        <v>0</v>
      </c>
      <c r="HL137" s="27">
        <f t="shared" si="59"/>
        <v>0</v>
      </c>
      <c r="HM137" s="27">
        <f t="shared" si="59"/>
        <v>0</v>
      </c>
      <c r="HN137" s="27">
        <f t="shared" si="59"/>
        <v>0</v>
      </c>
      <c r="HO137" s="27">
        <f t="shared" si="59"/>
        <v>0</v>
      </c>
      <c r="HP137" s="27">
        <f t="shared" si="59"/>
        <v>0</v>
      </c>
      <c r="HQ137" s="27">
        <f t="shared" si="59"/>
        <v>0</v>
      </c>
      <c r="HR137" s="27">
        <f t="shared" si="59"/>
        <v>0</v>
      </c>
      <c r="HS137" s="27">
        <f t="shared" si="59"/>
        <v>0</v>
      </c>
      <c r="HT137" s="27">
        <f t="shared" si="59"/>
        <v>0</v>
      </c>
      <c r="HU137" s="27">
        <f t="shared" si="59"/>
        <v>0</v>
      </c>
      <c r="HV137" s="27">
        <f t="shared" si="59"/>
        <v>0</v>
      </c>
      <c r="HW137" s="27">
        <f t="shared" si="59"/>
        <v>0</v>
      </c>
      <c r="HX137" s="27">
        <f t="shared" si="59"/>
        <v>0</v>
      </c>
      <c r="HY137" s="27">
        <f t="shared" si="59"/>
        <v>0</v>
      </c>
      <c r="HZ137" s="27">
        <f t="shared" si="59"/>
        <v>0</v>
      </c>
      <c r="IA137" s="27">
        <f t="shared" si="59"/>
        <v>0</v>
      </c>
      <c r="IB137" s="27">
        <f t="shared" si="59"/>
        <v>0</v>
      </c>
      <c r="IC137" s="27">
        <f t="shared" si="59"/>
        <v>0</v>
      </c>
      <c r="ID137" s="27">
        <f t="shared" si="59"/>
        <v>0</v>
      </c>
      <c r="IE137" s="27">
        <f t="shared" si="59"/>
        <v>0</v>
      </c>
      <c r="IF137" s="27">
        <f t="shared" si="59"/>
        <v>0</v>
      </c>
      <c r="IG137" s="27">
        <f t="shared" si="59"/>
        <v>0</v>
      </c>
      <c r="IH137" s="27">
        <f t="shared" si="59"/>
        <v>0</v>
      </c>
      <c r="II137" s="27">
        <f t="shared" si="59"/>
        <v>0</v>
      </c>
      <c r="IJ137" s="27">
        <f t="shared" si="59"/>
        <v>0</v>
      </c>
      <c r="IK137" s="27">
        <f t="shared" si="59"/>
        <v>0</v>
      </c>
      <c r="IL137" s="27">
        <f t="shared" si="59"/>
        <v>0</v>
      </c>
      <c r="IM137" s="27">
        <f t="shared" si="59"/>
        <v>0</v>
      </c>
      <c r="IN137" s="27">
        <f t="shared" si="59"/>
        <v>0</v>
      </c>
      <c r="IO137" s="27">
        <f t="shared" si="59"/>
        <v>0</v>
      </c>
      <c r="IP137" s="27">
        <f t="shared" si="59"/>
        <v>0</v>
      </c>
      <c r="IQ137" s="27">
        <f t="shared" si="59"/>
        <v>0</v>
      </c>
      <c r="IR137" s="27">
        <f t="shared" si="59"/>
        <v>0</v>
      </c>
      <c r="IS137" s="27">
        <f t="shared" si="59"/>
        <v>0</v>
      </c>
      <c r="IT137" s="27">
        <f t="shared" si="59"/>
        <v>0</v>
      </c>
      <c r="IU137" s="27">
        <f t="shared" si="59"/>
        <v>0</v>
      </c>
    </row>
    <row r="138" spans="1:255" s="27" customFormat="1" ht="15" hidden="1">
      <c r="A138" s="73" t="s">
        <v>323</v>
      </c>
      <c r="B138" s="27">
        <f>IF(B42="Apr-Jun",B131-B126,0)</f>
        <v>0</v>
      </c>
      <c r="C138" s="27">
        <f aca="true" t="shared" si="60" ref="C138:BN138">IF(C42="Apr-Jun",C131-C126,0)</f>
        <v>0</v>
      </c>
      <c r="D138" s="27">
        <f t="shared" si="60"/>
        <v>0</v>
      </c>
      <c r="E138" s="27">
        <f t="shared" si="60"/>
        <v>0</v>
      </c>
      <c r="F138" s="27">
        <f t="shared" si="60"/>
        <v>0</v>
      </c>
      <c r="G138" s="27">
        <f t="shared" si="60"/>
        <v>0</v>
      </c>
      <c r="H138" s="27">
        <f t="shared" si="60"/>
        <v>0</v>
      </c>
      <c r="I138" s="27">
        <f t="shared" si="60"/>
        <v>0</v>
      </c>
      <c r="J138" s="27">
        <f t="shared" si="60"/>
        <v>0</v>
      </c>
      <c r="K138" s="27">
        <f t="shared" si="60"/>
        <v>0</v>
      </c>
      <c r="L138" s="27">
        <f t="shared" si="60"/>
        <v>0</v>
      </c>
      <c r="M138" s="27">
        <f t="shared" si="60"/>
        <v>0</v>
      </c>
      <c r="N138" s="27">
        <f t="shared" si="60"/>
        <v>0</v>
      </c>
      <c r="O138" s="27">
        <f t="shared" si="60"/>
        <v>0</v>
      </c>
      <c r="P138" s="27">
        <f t="shared" si="60"/>
        <v>0</v>
      </c>
      <c r="Q138" s="27">
        <f t="shared" si="60"/>
        <v>0</v>
      </c>
      <c r="R138" s="27">
        <f t="shared" si="60"/>
        <v>0</v>
      </c>
      <c r="S138" s="27">
        <f t="shared" si="60"/>
        <v>0</v>
      </c>
      <c r="T138" s="27">
        <f t="shared" si="60"/>
        <v>0</v>
      </c>
      <c r="U138" s="27">
        <f t="shared" si="60"/>
        <v>0</v>
      </c>
      <c r="V138" s="27">
        <f t="shared" si="60"/>
        <v>0</v>
      </c>
      <c r="W138" s="27">
        <f t="shared" si="60"/>
        <v>0</v>
      </c>
      <c r="X138" s="27">
        <f t="shared" si="60"/>
        <v>0</v>
      </c>
      <c r="Y138" s="27">
        <f t="shared" si="60"/>
        <v>0</v>
      </c>
      <c r="Z138" s="27">
        <f t="shared" si="60"/>
        <v>0</v>
      </c>
      <c r="AA138" s="27">
        <f t="shared" si="60"/>
        <v>0</v>
      </c>
      <c r="AB138" s="27">
        <f t="shared" si="60"/>
        <v>0</v>
      </c>
      <c r="AC138" s="27">
        <f t="shared" si="60"/>
        <v>0</v>
      </c>
      <c r="AD138" s="27">
        <f t="shared" si="60"/>
        <v>0</v>
      </c>
      <c r="AE138" s="27">
        <f t="shared" si="60"/>
        <v>0</v>
      </c>
      <c r="AF138" s="27">
        <f t="shared" si="60"/>
        <v>0</v>
      </c>
      <c r="AG138" s="27">
        <f t="shared" si="60"/>
        <v>0</v>
      </c>
      <c r="AH138" s="27">
        <f t="shared" si="60"/>
        <v>0</v>
      </c>
      <c r="AI138" s="27">
        <f t="shared" si="60"/>
        <v>0</v>
      </c>
      <c r="AJ138" s="27">
        <f t="shared" si="60"/>
        <v>0</v>
      </c>
      <c r="AK138" s="27">
        <f t="shared" si="60"/>
        <v>0</v>
      </c>
      <c r="AL138" s="27">
        <f t="shared" si="60"/>
        <v>0</v>
      </c>
      <c r="AM138" s="27">
        <f t="shared" si="60"/>
        <v>0</v>
      </c>
      <c r="AN138" s="27">
        <f t="shared" si="60"/>
        <v>0</v>
      </c>
      <c r="AO138" s="27">
        <f t="shared" si="60"/>
        <v>0</v>
      </c>
      <c r="AP138" s="27">
        <f t="shared" si="60"/>
        <v>0</v>
      </c>
      <c r="AQ138" s="27">
        <f t="shared" si="60"/>
        <v>0</v>
      </c>
      <c r="AR138" s="27">
        <f t="shared" si="60"/>
        <v>0</v>
      </c>
      <c r="AS138" s="27">
        <f t="shared" si="60"/>
        <v>0</v>
      </c>
      <c r="AT138" s="27">
        <f t="shared" si="60"/>
        <v>0</v>
      </c>
      <c r="AU138" s="27">
        <f t="shared" si="60"/>
        <v>0</v>
      </c>
      <c r="AV138" s="27">
        <f t="shared" si="60"/>
        <v>0</v>
      </c>
      <c r="AW138" s="27">
        <f t="shared" si="60"/>
        <v>0</v>
      </c>
      <c r="AX138" s="27">
        <f t="shared" si="60"/>
        <v>0</v>
      </c>
      <c r="AY138" s="27">
        <f t="shared" si="60"/>
        <v>0</v>
      </c>
      <c r="AZ138" s="27">
        <f t="shared" si="60"/>
        <v>0</v>
      </c>
      <c r="BA138" s="27">
        <f t="shared" si="60"/>
        <v>0</v>
      </c>
      <c r="BB138" s="27">
        <f t="shared" si="60"/>
        <v>0</v>
      </c>
      <c r="BC138" s="27">
        <f t="shared" si="60"/>
        <v>0</v>
      </c>
      <c r="BD138" s="27">
        <f t="shared" si="60"/>
        <v>0</v>
      </c>
      <c r="BE138" s="27">
        <f t="shared" si="60"/>
        <v>0</v>
      </c>
      <c r="BF138" s="27">
        <f t="shared" si="60"/>
        <v>0</v>
      </c>
      <c r="BG138" s="27">
        <f t="shared" si="60"/>
        <v>0</v>
      </c>
      <c r="BH138" s="27">
        <f t="shared" si="60"/>
        <v>0</v>
      </c>
      <c r="BI138" s="27">
        <f t="shared" si="60"/>
        <v>0</v>
      </c>
      <c r="BJ138" s="27">
        <f t="shared" si="60"/>
        <v>0</v>
      </c>
      <c r="BK138" s="27">
        <f t="shared" si="60"/>
        <v>0</v>
      </c>
      <c r="BL138" s="27">
        <f t="shared" si="60"/>
        <v>0</v>
      </c>
      <c r="BM138" s="27">
        <f t="shared" si="60"/>
        <v>0</v>
      </c>
      <c r="BN138" s="27">
        <f t="shared" si="60"/>
        <v>0</v>
      </c>
      <c r="BO138" s="27">
        <f aca="true" t="shared" si="61" ref="BO138:DZ138">IF(BO42="Apr-Jun",BO131-BO126,0)</f>
        <v>0</v>
      </c>
      <c r="BP138" s="27">
        <f t="shared" si="61"/>
        <v>0</v>
      </c>
      <c r="BQ138" s="27">
        <f t="shared" si="61"/>
        <v>0</v>
      </c>
      <c r="BR138" s="27">
        <f t="shared" si="61"/>
        <v>0</v>
      </c>
      <c r="BS138" s="27">
        <f t="shared" si="61"/>
        <v>0</v>
      </c>
      <c r="BT138" s="27">
        <f t="shared" si="61"/>
        <v>0</v>
      </c>
      <c r="BU138" s="27">
        <f t="shared" si="61"/>
        <v>0</v>
      </c>
      <c r="BV138" s="27">
        <f t="shared" si="61"/>
        <v>0</v>
      </c>
      <c r="BW138" s="27">
        <f t="shared" si="61"/>
        <v>0</v>
      </c>
      <c r="BX138" s="27">
        <f t="shared" si="61"/>
        <v>0</v>
      </c>
      <c r="BY138" s="27">
        <f t="shared" si="61"/>
        <v>0</v>
      </c>
      <c r="BZ138" s="27">
        <f t="shared" si="61"/>
        <v>0</v>
      </c>
      <c r="CA138" s="27">
        <f t="shared" si="61"/>
        <v>0</v>
      </c>
      <c r="CB138" s="27">
        <f t="shared" si="61"/>
        <v>0</v>
      </c>
      <c r="CC138" s="27">
        <f t="shared" si="61"/>
        <v>0</v>
      </c>
      <c r="CD138" s="27">
        <f t="shared" si="61"/>
        <v>0</v>
      </c>
      <c r="CE138" s="27">
        <f t="shared" si="61"/>
        <v>0</v>
      </c>
      <c r="CF138" s="27">
        <f t="shared" si="61"/>
        <v>0</v>
      </c>
      <c r="CG138" s="27">
        <f t="shared" si="61"/>
        <v>0</v>
      </c>
      <c r="CH138" s="27">
        <f t="shared" si="61"/>
        <v>0</v>
      </c>
      <c r="CI138" s="27">
        <f t="shared" si="61"/>
        <v>0</v>
      </c>
      <c r="CJ138" s="27">
        <f t="shared" si="61"/>
        <v>0</v>
      </c>
      <c r="CK138" s="27">
        <f t="shared" si="61"/>
        <v>0</v>
      </c>
      <c r="CL138" s="27">
        <f t="shared" si="61"/>
        <v>0</v>
      </c>
      <c r="CM138" s="27">
        <f t="shared" si="61"/>
        <v>0</v>
      </c>
      <c r="CN138" s="27">
        <f t="shared" si="61"/>
        <v>0</v>
      </c>
      <c r="CO138" s="27">
        <f t="shared" si="61"/>
        <v>0</v>
      </c>
      <c r="CP138" s="27">
        <f t="shared" si="61"/>
        <v>0</v>
      </c>
      <c r="CQ138" s="27">
        <f t="shared" si="61"/>
        <v>0</v>
      </c>
      <c r="CR138" s="27">
        <f t="shared" si="61"/>
        <v>0</v>
      </c>
      <c r="CS138" s="27">
        <f t="shared" si="61"/>
        <v>0</v>
      </c>
      <c r="CT138" s="27">
        <f t="shared" si="61"/>
        <v>0</v>
      </c>
      <c r="CU138" s="27">
        <f t="shared" si="61"/>
        <v>0</v>
      </c>
      <c r="CV138" s="27">
        <f t="shared" si="61"/>
        <v>0</v>
      </c>
      <c r="CW138" s="27">
        <f t="shared" si="61"/>
        <v>0</v>
      </c>
      <c r="CX138" s="27">
        <f t="shared" si="61"/>
        <v>0</v>
      </c>
      <c r="CY138" s="27">
        <f t="shared" si="61"/>
        <v>0</v>
      </c>
      <c r="CZ138" s="27">
        <f t="shared" si="61"/>
        <v>0</v>
      </c>
      <c r="DA138" s="27">
        <f t="shared" si="61"/>
        <v>0</v>
      </c>
      <c r="DB138" s="27">
        <f t="shared" si="61"/>
        <v>0</v>
      </c>
      <c r="DC138" s="27">
        <f t="shared" si="61"/>
        <v>0</v>
      </c>
      <c r="DD138" s="27">
        <f t="shared" si="61"/>
        <v>0</v>
      </c>
      <c r="DE138" s="27">
        <f t="shared" si="61"/>
        <v>0</v>
      </c>
      <c r="DF138" s="27">
        <f t="shared" si="61"/>
        <v>0</v>
      </c>
      <c r="DG138" s="27">
        <f t="shared" si="61"/>
        <v>0</v>
      </c>
      <c r="DH138" s="27">
        <f t="shared" si="61"/>
        <v>0</v>
      </c>
      <c r="DI138" s="27">
        <f t="shared" si="61"/>
        <v>0</v>
      </c>
      <c r="DJ138" s="27">
        <f t="shared" si="61"/>
        <v>0</v>
      </c>
      <c r="DK138" s="27">
        <f t="shared" si="61"/>
        <v>0</v>
      </c>
      <c r="DL138" s="27">
        <f t="shared" si="61"/>
        <v>0</v>
      </c>
      <c r="DM138" s="27">
        <f t="shared" si="61"/>
        <v>0</v>
      </c>
      <c r="DN138" s="27">
        <f t="shared" si="61"/>
        <v>0</v>
      </c>
      <c r="DO138" s="27">
        <f t="shared" si="61"/>
        <v>0</v>
      </c>
      <c r="DP138" s="27">
        <f t="shared" si="61"/>
        <v>0</v>
      </c>
      <c r="DQ138" s="27">
        <f t="shared" si="61"/>
        <v>0</v>
      </c>
      <c r="DR138" s="27">
        <f t="shared" si="61"/>
        <v>0</v>
      </c>
      <c r="DS138" s="27">
        <f t="shared" si="61"/>
        <v>0</v>
      </c>
      <c r="DT138" s="27">
        <f t="shared" si="61"/>
        <v>0</v>
      </c>
      <c r="DU138" s="27">
        <f t="shared" si="61"/>
        <v>0</v>
      </c>
      <c r="DV138" s="27">
        <f t="shared" si="61"/>
        <v>0</v>
      </c>
      <c r="DW138" s="27">
        <f t="shared" si="61"/>
        <v>0</v>
      </c>
      <c r="DX138" s="27">
        <f t="shared" si="61"/>
        <v>0</v>
      </c>
      <c r="DY138" s="27">
        <f t="shared" si="61"/>
        <v>0</v>
      </c>
      <c r="DZ138" s="27">
        <f t="shared" si="61"/>
        <v>0</v>
      </c>
      <c r="EA138" s="27">
        <f aca="true" t="shared" si="62" ref="EA138:GL138">IF(EA42="Apr-Jun",EA131-EA126,0)</f>
        <v>0</v>
      </c>
      <c r="EB138" s="27">
        <f t="shared" si="62"/>
        <v>0</v>
      </c>
      <c r="EC138" s="27">
        <f t="shared" si="62"/>
        <v>0</v>
      </c>
      <c r="ED138" s="27">
        <f t="shared" si="62"/>
        <v>0</v>
      </c>
      <c r="EE138" s="27">
        <f t="shared" si="62"/>
        <v>0</v>
      </c>
      <c r="EF138" s="27">
        <f t="shared" si="62"/>
        <v>0</v>
      </c>
      <c r="EG138" s="27">
        <f t="shared" si="62"/>
        <v>0</v>
      </c>
      <c r="EH138" s="27">
        <f t="shared" si="62"/>
        <v>0</v>
      </c>
      <c r="EI138" s="27">
        <f t="shared" si="62"/>
        <v>0</v>
      </c>
      <c r="EJ138" s="27">
        <f t="shared" si="62"/>
        <v>0</v>
      </c>
      <c r="EK138" s="27">
        <f t="shared" si="62"/>
        <v>0</v>
      </c>
      <c r="EL138" s="27">
        <f t="shared" si="62"/>
        <v>0</v>
      </c>
      <c r="EM138" s="27">
        <f t="shared" si="62"/>
        <v>0</v>
      </c>
      <c r="EN138" s="27">
        <f t="shared" si="62"/>
        <v>0</v>
      </c>
      <c r="EO138" s="27">
        <f t="shared" si="62"/>
        <v>0</v>
      </c>
      <c r="EP138" s="27">
        <f t="shared" si="62"/>
        <v>0</v>
      </c>
      <c r="EQ138" s="27">
        <f t="shared" si="62"/>
        <v>0</v>
      </c>
      <c r="ER138" s="27">
        <f t="shared" si="62"/>
        <v>0</v>
      </c>
      <c r="ES138" s="27">
        <f t="shared" si="62"/>
        <v>0</v>
      </c>
      <c r="ET138" s="27">
        <f t="shared" si="62"/>
        <v>0</v>
      </c>
      <c r="EU138" s="27">
        <f t="shared" si="62"/>
        <v>0</v>
      </c>
      <c r="EV138" s="27">
        <f t="shared" si="62"/>
        <v>0</v>
      </c>
      <c r="EW138" s="27">
        <f t="shared" si="62"/>
        <v>0</v>
      </c>
      <c r="EX138" s="27">
        <f t="shared" si="62"/>
        <v>0</v>
      </c>
      <c r="EY138" s="27">
        <f t="shared" si="62"/>
        <v>0</v>
      </c>
      <c r="EZ138" s="27">
        <f t="shared" si="62"/>
        <v>0</v>
      </c>
      <c r="FA138" s="27">
        <f t="shared" si="62"/>
        <v>0</v>
      </c>
      <c r="FB138" s="27">
        <f t="shared" si="62"/>
        <v>0</v>
      </c>
      <c r="FC138" s="27">
        <f t="shared" si="62"/>
        <v>0</v>
      </c>
      <c r="FD138" s="27">
        <f t="shared" si="62"/>
        <v>0</v>
      </c>
      <c r="FE138" s="27">
        <f t="shared" si="62"/>
        <v>0</v>
      </c>
      <c r="FF138" s="27">
        <f t="shared" si="62"/>
        <v>0</v>
      </c>
      <c r="FG138" s="27">
        <f t="shared" si="62"/>
        <v>0</v>
      </c>
      <c r="FH138" s="27">
        <f t="shared" si="62"/>
        <v>0</v>
      </c>
      <c r="FI138" s="27">
        <f t="shared" si="62"/>
        <v>0</v>
      </c>
      <c r="FJ138" s="27">
        <f t="shared" si="62"/>
        <v>0</v>
      </c>
      <c r="FK138" s="27">
        <f t="shared" si="62"/>
        <v>0</v>
      </c>
      <c r="FL138" s="27">
        <f t="shared" si="62"/>
        <v>0</v>
      </c>
      <c r="FM138" s="27">
        <f t="shared" si="62"/>
        <v>0</v>
      </c>
      <c r="FN138" s="27">
        <f t="shared" si="62"/>
        <v>0</v>
      </c>
      <c r="FO138" s="27">
        <f t="shared" si="62"/>
        <v>0</v>
      </c>
      <c r="FP138" s="27">
        <f t="shared" si="62"/>
        <v>0</v>
      </c>
      <c r="FQ138" s="27">
        <f t="shared" si="62"/>
        <v>0</v>
      </c>
      <c r="FR138" s="27">
        <f t="shared" si="62"/>
        <v>0</v>
      </c>
      <c r="FS138" s="27">
        <f t="shared" si="62"/>
        <v>0</v>
      </c>
      <c r="FT138" s="27">
        <f t="shared" si="62"/>
        <v>0</v>
      </c>
      <c r="FU138" s="27">
        <f t="shared" si="62"/>
        <v>0</v>
      </c>
      <c r="FV138" s="27">
        <f t="shared" si="62"/>
        <v>0</v>
      </c>
      <c r="FW138" s="27">
        <f t="shared" si="62"/>
        <v>0</v>
      </c>
      <c r="FX138" s="27">
        <f t="shared" si="62"/>
        <v>0</v>
      </c>
      <c r="FY138" s="27">
        <f t="shared" si="62"/>
        <v>0</v>
      </c>
      <c r="FZ138" s="27">
        <f t="shared" si="62"/>
        <v>0</v>
      </c>
      <c r="GA138" s="27">
        <f t="shared" si="62"/>
        <v>0</v>
      </c>
      <c r="GB138" s="27">
        <f t="shared" si="62"/>
        <v>0</v>
      </c>
      <c r="GC138" s="27">
        <f t="shared" si="62"/>
        <v>0</v>
      </c>
      <c r="GD138" s="27">
        <f t="shared" si="62"/>
        <v>0</v>
      </c>
      <c r="GE138" s="27">
        <f t="shared" si="62"/>
        <v>0</v>
      </c>
      <c r="GF138" s="27">
        <f t="shared" si="62"/>
        <v>0</v>
      </c>
      <c r="GG138" s="27">
        <f t="shared" si="62"/>
        <v>0</v>
      </c>
      <c r="GH138" s="27">
        <f t="shared" si="62"/>
        <v>0</v>
      </c>
      <c r="GI138" s="27">
        <f t="shared" si="62"/>
        <v>0</v>
      </c>
      <c r="GJ138" s="27">
        <f t="shared" si="62"/>
        <v>0</v>
      </c>
      <c r="GK138" s="27">
        <f t="shared" si="62"/>
        <v>0</v>
      </c>
      <c r="GL138" s="27">
        <f t="shared" si="62"/>
        <v>0</v>
      </c>
      <c r="GM138" s="27">
        <f aca="true" t="shared" si="63" ref="GM138:IU138">IF(GM42="Apr-Jun",GM131-GM126,0)</f>
        <v>0</v>
      </c>
      <c r="GN138" s="27">
        <f t="shared" si="63"/>
        <v>0</v>
      </c>
      <c r="GO138" s="27">
        <f t="shared" si="63"/>
        <v>0</v>
      </c>
      <c r="GP138" s="27">
        <f t="shared" si="63"/>
        <v>0</v>
      </c>
      <c r="GQ138" s="27">
        <f t="shared" si="63"/>
        <v>0</v>
      </c>
      <c r="GR138" s="27">
        <f t="shared" si="63"/>
        <v>0</v>
      </c>
      <c r="GS138" s="27">
        <f t="shared" si="63"/>
        <v>0</v>
      </c>
      <c r="GT138" s="27">
        <f t="shared" si="63"/>
        <v>0</v>
      </c>
      <c r="GU138" s="27">
        <f t="shared" si="63"/>
        <v>0</v>
      </c>
      <c r="GV138" s="27">
        <f t="shared" si="63"/>
        <v>0</v>
      </c>
      <c r="GW138" s="27">
        <f t="shared" si="63"/>
        <v>0</v>
      </c>
      <c r="GX138" s="27">
        <f t="shared" si="63"/>
        <v>0</v>
      </c>
      <c r="GY138" s="27">
        <f t="shared" si="63"/>
        <v>0</v>
      </c>
      <c r="GZ138" s="27">
        <f t="shared" si="63"/>
        <v>0</v>
      </c>
      <c r="HA138" s="27">
        <f t="shared" si="63"/>
        <v>0</v>
      </c>
      <c r="HB138" s="27">
        <f t="shared" si="63"/>
        <v>0</v>
      </c>
      <c r="HC138" s="27">
        <f t="shared" si="63"/>
        <v>0</v>
      </c>
      <c r="HD138" s="27">
        <f t="shared" si="63"/>
        <v>0</v>
      </c>
      <c r="HE138" s="27">
        <f t="shared" si="63"/>
        <v>0</v>
      </c>
      <c r="HF138" s="27">
        <f t="shared" si="63"/>
        <v>0</v>
      </c>
      <c r="HG138" s="27">
        <f t="shared" si="63"/>
        <v>0</v>
      </c>
      <c r="HH138" s="27">
        <f t="shared" si="63"/>
        <v>0</v>
      </c>
      <c r="HI138" s="27">
        <f t="shared" si="63"/>
        <v>0</v>
      </c>
      <c r="HJ138" s="27">
        <f t="shared" si="63"/>
        <v>0</v>
      </c>
      <c r="HK138" s="27">
        <f t="shared" si="63"/>
        <v>0</v>
      </c>
      <c r="HL138" s="27">
        <f t="shared" si="63"/>
        <v>0</v>
      </c>
      <c r="HM138" s="27">
        <f t="shared" si="63"/>
        <v>0</v>
      </c>
      <c r="HN138" s="27">
        <f t="shared" si="63"/>
        <v>0</v>
      </c>
      <c r="HO138" s="27">
        <f t="shared" si="63"/>
        <v>0</v>
      </c>
      <c r="HP138" s="27">
        <f t="shared" si="63"/>
        <v>0</v>
      </c>
      <c r="HQ138" s="27">
        <f t="shared" si="63"/>
        <v>0</v>
      </c>
      <c r="HR138" s="27">
        <f t="shared" si="63"/>
        <v>0</v>
      </c>
      <c r="HS138" s="27">
        <f t="shared" si="63"/>
        <v>0</v>
      </c>
      <c r="HT138" s="27">
        <f t="shared" si="63"/>
        <v>0</v>
      </c>
      <c r="HU138" s="27">
        <f t="shared" si="63"/>
        <v>0</v>
      </c>
      <c r="HV138" s="27">
        <f t="shared" si="63"/>
        <v>0</v>
      </c>
      <c r="HW138" s="27">
        <f t="shared" si="63"/>
        <v>0</v>
      </c>
      <c r="HX138" s="27">
        <f t="shared" si="63"/>
        <v>0</v>
      </c>
      <c r="HY138" s="27">
        <f t="shared" si="63"/>
        <v>0</v>
      </c>
      <c r="HZ138" s="27">
        <f t="shared" si="63"/>
        <v>0</v>
      </c>
      <c r="IA138" s="27">
        <f t="shared" si="63"/>
        <v>0</v>
      </c>
      <c r="IB138" s="27">
        <f t="shared" si="63"/>
        <v>0</v>
      </c>
      <c r="IC138" s="27">
        <f t="shared" si="63"/>
        <v>0</v>
      </c>
      <c r="ID138" s="27">
        <f t="shared" si="63"/>
        <v>0</v>
      </c>
      <c r="IE138" s="27">
        <f t="shared" si="63"/>
        <v>0</v>
      </c>
      <c r="IF138" s="27">
        <f t="shared" si="63"/>
        <v>0</v>
      </c>
      <c r="IG138" s="27">
        <f t="shared" si="63"/>
        <v>0</v>
      </c>
      <c r="IH138" s="27">
        <f t="shared" si="63"/>
        <v>0</v>
      </c>
      <c r="II138" s="27">
        <f t="shared" si="63"/>
        <v>0</v>
      </c>
      <c r="IJ138" s="27">
        <f t="shared" si="63"/>
        <v>0</v>
      </c>
      <c r="IK138" s="27">
        <f t="shared" si="63"/>
        <v>0</v>
      </c>
      <c r="IL138" s="27">
        <f t="shared" si="63"/>
        <v>0</v>
      </c>
      <c r="IM138" s="27">
        <f t="shared" si="63"/>
        <v>0</v>
      </c>
      <c r="IN138" s="27">
        <f t="shared" si="63"/>
        <v>0</v>
      </c>
      <c r="IO138" s="27">
        <f t="shared" si="63"/>
        <v>0</v>
      </c>
      <c r="IP138" s="27">
        <f t="shared" si="63"/>
        <v>0</v>
      </c>
      <c r="IQ138" s="27">
        <f t="shared" si="63"/>
        <v>0</v>
      </c>
      <c r="IR138" s="27">
        <f t="shared" si="63"/>
        <v>0</v>
      </c>
      <c r="IS138" s="27">
        <f t="shared" si="63"/>
        <v>0</v>
      </c>
      <c r="IT138" s="27">
        <f t="shared" si="63"/>
        <v>0</v>
      </c>
      <c r="IU138" s="27">
        <f t="shared" si="63"/>
        <v>0</v>
      </c>
    </row>
    <row r="139" spans="1:255" s="27" customFormat="1" ht="15" hidden="1">
      <c r="A139" s="73" t="s">
        <v>324</v>
      </c>
      <c r="B139" s="27">
        <f>IF(B42="Jul-Sep",B131-B126,0)</f>
        <v>0</v>
      </c>
      <c r="C139" s="27">
        <f aca="true" t="shared" si="64" ref="C139:BN139">IF(C42="Jul-Sep",C131-C126,0)</f>
        <v>0</v>
      </c>
      <c r="D139" s="27">
        <f t="shared" si="64"/>
        <v>0</v>
      </c>
      <c r="E139" s="27">
        <f t="shared" si="64"/>
        <v>0</v>
      </c>
      <c r="F139" s="27">
        <f t="shared" si="64"/>
        <v>0</v>
      </c>
      <c r="G139" s="27">
        <f t="shared" si="64"/>
        <v>0</v>
      </c>
      <c r="H139" s="27">
        <f t="shared" si="64"/>
        <v>0</v>
      </c>
      <c r="I139" s="27">
        <f t="shared" si="64"/>
        <v>0</v>
      </c>
      <c r="J139" s="27">
        <f t="shared" si="64"/>
        <v>0</v>
      </c>
      <c r="K139" s="27">
        <f t="shared" si="64"/>
        <v>0</v>
      </c>
      <c r="L139" s="27">
        <f t="shared" si="64"/>
        <v>0</v>
      </c>
      <c r="M139" s="27">
        <f t="shared" si="64"/>
        <v>0</v>
      </c>
      <c r="N139" s="27">
        <f t="shared" si="64"/>
        <v>0</v>
      </c>
      <c r="O139" s="27">
        <f t="shared" si="64"/>
        <v>0</v>
      </c>
      <c r="P139" s="27">
        <f t="shared" si="64"/>
        <v>0</v>
      </c>
      <c r="Q139" s="27">
        <f t="shared" si="64"/>
        <v>0</v>
      </c>
      <c r="R139" s="27">
        <f t="shared" si="64"/>
        <v>0</v>
      </c>
      <c r="S139" s="27">
        <f t="shared" si="64"/>
        <v>0</v>
      </c>
      <c r="T139" s="27">
        <f t="shared" si="64"/>
        <v>0</v>
      </c>
      <c r="U139" s="27">
        <f t="shared" si="64"/>
        <v>0</v>
      </c>
      <c r="V139" s="27">
        <f t="shared" si="64"/>
        <v>0</v>
      </c>
      <c r="W139" s="27">
        <f t="shared" si="64"/>
        <v>0</v>
      </c>
      <c r="X139" s="27">
        <f t="shared" si="64"/>
        <v>0</v>
      </c>
      <c r="Y139" s="27">
        <f t="shared" si="64"/>
        <v>0</v>
      </c>
      <c r="Z139" s="27">
        <f t="shared" si="64"/>
        <v>0</v>
      </c>
      <c r="AA139" s="27">
        <f t="shared" si="64"/>
        <v>0</v>
      </c>
      <c r="AB139" s="27">
        <f t="shared" si="64"/>
        <v>0</v>
      </c>
      <c r="AC139" s="27">
        <f t="shared" si="64"/>
        <v>0</v>
      </c>
      <c r="AD139" s="27">
        <f t="shared" si="64"/>
        <v>0</v>
      </c>
      <c r="AE139" s="27">
        <f t="shared" si="64"/>
        <v>0</v>
      </c>
      <c r="AF139" s="27">
        <f t="shared" si="64"/>
        <v>0</v>
      </c>
      <c r="AG139" s="27">
        <f t="shared" si="64"/>
        <v>0</v>
      </c>
      <c r="AH139" s="27">
        <f t="shared" si="64"/>
        <v>0</v>
      </c>
      <c r="AI139" s="27">
        <f t="shared" si="64"/>
        <v>0</v>
      </c>
      <c r="AJ139" s="27">
        <f t="shared" si="64"/>
        <v>0</v>
      </c>
      <c r="AK139" s="27">
        <f t="shared" si="64"/>
        <v>0</v>
      </c>
      <c r="AL139" s="27">
        <f t="shared" si="64"/>
        <v>0</v>
      </c>
      <c r="AM139" s="27">
        <f t="shared" si="64"/>
        <v>0</v>
      </c>
      <c r="AN139" s="27">
        <f t="shared" si="64"/>
        <v>0</v>
      </c>
      <c r="AO139" s="27">
        <f t="shared" si="64"/>
        <v>0</v>
      </c>
      <c r="AP139" s="27">
        <f t="shared" si="64"/>
        <v>0</v>
      </c>
      <c r="AQ139" s="27">
        <f t="shared" si="64"/>
        <v>0</v>
      </c>
      <c r="AR139" s="27">
        <f t="shared" si="64"/>
        <v>0</v>
      </c>
      <c r="AS139" s="27">
        <f t="shared" si="64"/>
        <v>0</v>
      </c>
      <c r="AT139" s="27">
        <f t="shared" si="64"/>
        <v>0</v>
      </c>
      <c r="AU139" s="27">
        <f t="shared" si="64"/>
        <v>0</v>
      </c>
      <c r="AV139" s="27">
        <f t="shared" si="64"/>
        <v>0</v>
      </c>
      <c r="AW139" s="27">
        <f t="shared" si="64"/>
        <v>0</v>
      </c>
      <c r="AX139" s="27">
        <f t="shared" si="64"/>
        <v>0</v>
      </c>
      <c r="AY139" s="27">
        <f t="shared" si="64"/>
        <v>0</v>
      </c>
      <c r="AZ139" s="27">
        <f t="shared" si="64"/>
        <v>0</v>
      </c>
      <c r="BA139" s="27">
        <f t="shared" si="64"/>
        <v>0</v>
      </c>
      <c r="BB139" s="27">
        <f t="shared" si="64"/>
        <v>0</v>
      </c>
      <c r="BC139" s="27">
        <f t="shared" si="64"/>
        <v>0</v>
      </c>
      <c r="BD139" s="27">
        <f t="shared" si="64"/>
        <v>0</v>
      </c>
      <c r="BE139" s="27">
        <f t="shared" si="64"/>
        <v>0</v>
      </c>
      <c r="BF139" s="27">
        <f t="shared" si="64"/>
        <v>0</v>
      </c>
      <c r="BG139" s="27">
        <f t="shared" si="64"/>
        <v>0</v>
      </c>
      <c r="BH139" s="27">
        <f t="shared" si="64"/>
        <v>0</v>
      </c>
      <c r="BI139" s="27">
        <f t="shared" si="64"/>
        <v>0</v>
      </c>
      <c r="BJ139" s="27">
        <f t="shared" si="64"/>
        <v>0</v>
      </c>
      <c r="BK139" s="27">
        <f t="shared" si="64"/>
        <v>0</v>
      </c>
      <c r="BL139" s="27">
        <f t="shared" si="64"/>
        <v>0</v>
      </c>
      <c r="BM139" s="27">
        <f t="shared" si="64"/>
        <v>0</v>
      </c>
      <c r="BN139" s="27">
        <f t="shared" si="64"/>
        <v>0</v>
      </c>
      <c r="BO139" s="27">
        <f aca="true" t="shared" si="65" ref="BO139:DZ139">IF(BO42="Jul-Sep",BO131-BO126,0)</f>
        <v>0</v>
      </c>
      <c r="BP139" s="27">
        <f t="shared" si="65"/>
        <v>0</v>
      </c>
      <c r="BQ139" s="27">
        <f t="shared" si="65"/>
        <v>0</v>
      </c>
      <c r="BR139" s="27">
        <f t="shared" si="65"/>
        <v>0</v>
      </c>
      <c r="BS139" s="27">
        <f t="shared" si="65"/>
        <v>0</v>
      </c>
      <c r="BT139" s="27">
        <f t="shared" si="65"/>
        <v>0</v>
      </c>
      <c r="BU139" s="27">
        <f t="shared" si="65"/>
        <v>0</v>
      </c>
      <c r="BV139" s="27">
        <f t="shared" si="65"/>
        <v>0</v>
      </c>
      <c r="BW139" s="27">
        <f t="shared" si="65"/>
        <v>0</v>
      </c>
      <c r="BX139" s="27">
        <f t="shared" si="65"/>
        <v>0</v>
      </c>
      <c r="BY139" s="27">
        <f t="shared" si="65"/>
        <v>0</v>
      </c>
      <c r="BZ139" s="27">
        <f t="shared" si="65"/>
        <v>0</v>
      </c>
      <c r="CA139" s="27">
        <f t="shared" si="65"/>
        <v>0</v>
      </c>
      <c r="CB139" s="27">
        <f t="shared" si="65"/>
        <v>0</v>
      </c>
      <c r="CC139" s="27">
        <f t="shared" si="65"/>
        <v>0</v>
      </c>
      <c r="CD139" s="27">
        <f t="shared" si="65"/>
        <v>0</v>
      </c>
      <c r="CE139" s="27">
        <f t="shared" si="65"/>
        <v>0</v>
      </c>
      <c r="CF139" s="27">
        <f t="shared" si="65"/>
        <v>0</v>
      </c>
      <c r="CG139" s="27">
        <f t="shared" si="65"/>
        <v>0</v>
      </c>
      <c r="CH139" s="27">
        <f t="shared" si="65"/>
        <v>0</v>
      </c>
      <c r="CI139" s="27">
        <f t="shared" si="65"/>
        <v>0</v>
      </c>
      <c r="CJ139" s="27">
        <f t="shared" si="65"/>
        <v>0</v>
      </c>
      <c r="CK139" s="27">
        <f t="shared" si="65"/>
        <v>0</v>
      </c>
      <c r="CL139" s="27">
        <f t="shared" si="65"/>
        <v>0</v>
      </c>
      <c r="CM139" s="27">
        <f t="shared" si="65"/>
        <v>0</v>
      </c>
      <c r="CN139" s="27">
        <f t="shared" si="65"/>
        <v>0</v>
      </c>
      <c r="CO139" s="27">
        <f t="shared" si="65"/>
        <v>0</v>
      </c>
      <c r="CP139" s="27">
        <f t="shared" si="65"/>
        <v>0</v>
      </c>
      <c r="CQ139" s="27">
        <f t="shared" si="65"/>
        <v>0</v>
      </c>
      <c r="CR139" s="27">
        <f t="shared" si="65"/>
        <v>0</v>
      </c>
      <c r="CS139" s="27">
        <f t="shared" si="65"/>
        <v>0</v>
      </c>
      <c r="CT139" s="27">
        <f t="shared" si="65"/>
        <v>0</v>
      </c>
      <c r="CU139" s="27">
        <f t="shared" si="65"/>
        <v>0</v>
      </c>
      <c r="CV139" s="27">
        <f t="shared" si="65"/>
        <v>0</v>
      </c>
      <c r="CW139" s="27">
        <f t="shared" si="65"/>
        <v>0</v>
      </c>
      <c r="CX139" s="27">
        <f t="shared" si="65"/>
        <v>0</v>
      </c>
      <c r="CY139" s="27">
        <f t="shared" si="65"/>
        <v>0</v>
      </c>
      <c r="CZ139" s="27">
        <f t="shared" si="65"/>
        <v>0</v>
      </c>
      <c r="DA139" s="27">
        <f t="shared" si="65"/>
        <v>0</v>
      </c>
      <c r="DB139" s="27">
        <f t="shared" si="65"/>
        <v>0</v>
      </c>
      <c r="DC139" s="27">
        <f t="shared" si="65"/>
        <v>0</v>
      </c>
      <c r="DD139" s="27">
        <f t="shared" si="65"/>
        <v>0</v>
      </c>
      <c r="DE139" s="27">
        <f t="shared" si="65"/>
        <v>0</v>
      </c>
      <c r="DF139" s="27">
        <f t="shared" si="65"/>
        <v>0</v>
      </c>
      <c r="DG139" s="27">
        <f t="shared" si="65"/>
        <v>0</v>
      </c>
      <c r="DH139" s="27">
        <f t="shared" si="65"/>
        <v>0</v>
      </c>
      <c r="DI139" s="27">
        <f t="shared" si="65"/>
        <v>0</v>
      </c>
      <c r="DJ139" s="27">
        <f t="shared" si="65"/>
        <v>0</v>
      </c>
      <c r="DK139" s="27">
        <f t="shared" si="65"/>
        <v>0</v>
      </c>
      <c r="DL139" s="27">
        <f t="shared" si="65"/>
        <v>0</v>
      </c>
      <c r="DM139" s="27">
        <f t="shared" si="65"/>
        <v>0</v>
      </c>
      <c r="DN139" s="27">
        <f t="shared" si="65"/>
        <v>0</v>
      </c>
      <c r="DO139" s="27">
        <f t="shared" si="65"/>
        <v>0</v>
      </c>
      <c r="DP139" s="27">
        <f t="shared" si="65"/>
        <v>0</v>
      </c>
      <c r="DQ139" s="27">
        <f t="shared" si="65"/>
        <v>0</v>
      </c>
      <c r="DR139" s="27">
        <f t="shared" si="65"/>
        <v>0</v>
      </c>
      <c r="DS139" s="27">
        <f t="shared" si="65"/>
        <v>0</v>
      </c>
      <c r="DT139" s="27">
        <f t="shared" si="65"/>
        <v>0</v>
      </c>
      <c r="DU139" s="27">
        <f t="shared" si="65"/>
        <v>0</v>
      </c>
      <c r="DV139" s="27">
        <f t="shared" si="65"/>
        <v>0</v>
      </c>
      <c r="DW139" s="27">
        <f t="shared" si="65"/>
        <v>0</v>
      </c>
      <c r="DX139" s="27">
        <f t="shared" si="65"/>
        <v>0</v>
      </c>
      <c r="DY139" s="27">
        <f t="shared" si="65"/>
        <v>0</v>
      </c>
      <c r="DZ139" s="27">
        <f t="shared" si="65"/>
        <v>0</v>
      </c>
      <c r="EA139" s="27">
        <f aca="true" t="shared" si="66" ref="EA139:GL139">IF(EA42="Jul-Sep",EA131-EA126,0)</f>
        <v>0</v>
      </c>
      <c r="EB139" s="27">
        <f t="shared" si="66"/>
        <v>0</v>
      </c>
      <c r="EC139" s="27">
        <f t="shared" si="66"/>
        <v>0</v>
      </c>
      <c r="ED139" s="27">
        <f t="shared" si="66"/>
        <v>0</v>
      </c>
      <c r="EE139" s="27">
        <f t="shared" si="66"/>
        <v>0</v>
      </c>
      <c r="EF139" s="27">
        <f t="shared" si="66"/>
        <v>0</v>
      </c>
      <c r="EG139" s="27">
        <f t="shared" si="66"/>
        <v>0</v>
      </c>
      <c r="EH139" s="27">
        <f t="shared" si="66"/>
        <v>0</v>
      </c>
      <c r="EI139" s="27">
        <f t="shared" si="66"/>
        <v>0</v>
      </c>
      <c r="EJ139" s="27">
        <f t="shared" si="66"/>
        <v>0</v>
      </c>
      <c r="EK139" s="27">
        <f t="shared" si="66"/>
        <v>0</v>
      </c>
      <c r="EL139" s="27">
        <f t="shared" si="66"/>
        <v>0</v>
      </c>
      <c r="EM139" s="27">
        <f t="shared" si="66"/>
        <v>0</v>
      </c>
      <c r="EN139" s="27">
        <f t="shared" si="66"/>
        <v>0</v>
      </c>
      <c r="EO139" s="27">
        <f t="shared" si="66"/>
        <v>0</v>
      </c>
      <c r="EP139" s="27">
        <f t="shared" si="66"/>
        <v>0</v>
      </c>
      <c r="EQ139" s="27">
        <f t="shared" si="66"/>
        <v>0</v>
      </c>
      <c r="ER139" s="27">
        <f t="shared" si="66"/>
        <v>0</v>
      </c>
      <c r="ES139" s="27">
        <f t="shared" si="66"/>
        <v>0</v>
      </c>
      <c r="ET139" s="27">
        <f t="shared" si="66"/>
        <v>0</v>
      </c>
      <c r="EU139" s="27">
        <f t="shared" si="66"/>
        <v>0</v>
      </c>
      <c r="EV139" s="27">
        <f t="shared" si="66"/>
        <v>0</v>
      </c>
      <c r="EW139" s="27">
        <f t="shared" si="66"/>
        <v>0</v>
      </c>
      <c r="EX139" s="27">
        <f t="shared" si="66"/>
        <v>0</v>
      </c>
      <c r="EY139" s="27">
        <f t="shared" si="66"/>
        <v>0</v>
      </c>
      <c r="EZ139" s="27">
        <f t="shared" si="66"/>
        <v>0</v>
      </c>
      <c r="FA139" s="27">
        <f t="shared" si="66"/>
        <v>0</v>
      </c>
      <c r="FB139" s="27">
        <f t="shared" si="66"/>
        <v>0</v>
      </c>
      <c r="FC139" s="27">
        <f t="shared" si="66"/>
        <v>0</v>
      </c>
      <c r="FD139" s="27">
        <f t="shared" si="66"/>
        <v>0</v>
      </c>
      <c r="FE139" s="27">
        <f t="shared" si="66"/>
        <v>0</v>
      </c>
      <c r="FF139" s="27">
        <f t="shared" si="66"/>
        <v>0</v>
      </c>
      <c r="FG139" s="27">
        <f t="shared" si="66"/>
        <v>0</v>
      </c>
      <c r="FH139" s="27">
        <f t="shared" si="66"/>
        <v>0</v>
      </c>
      <c r="FI139" s="27">
        <f t="shared" si="66"/>
        <v>0</v>
      </c>
      <c r="FJ139" s="27">
        <f t="shared" si="66"/>
        <v>0</v>
      </c>
      <c r="FK139" s="27">
        <f t="shared" si="66"/>
        <v>0</v>
      </c>
      <c r="FL139" s="27">
        <f t="shared" si="66"/>
        <v>0</v>
      </c>
      <c r="FM139" s="27">
        <f t="shared" si="66"/>
        <v>0</v>
      </c>
      <c r="FN139" s="27">
        <f t="shared" si="66"/>
        <v>0</v>
      </c>
      <c r="FO139" s="27">
        <f t="shared" si="66"/>
        <v>0</v>
      </c>
      <c r="FP139" s="27">
        <f t="shared" si="66"/>
        <v>0</v>
      </c>
      <c r="FQ139" s="27">
        <f t="shared" si="66"/>
        <v>0</v>
      </c>
      <c r="FR139" s="27">
        <f t="shared" si="66"/>
        <v>0</v>
      </c>
      <c r="FS139" s="27">
        <f t="shared" si="66"/>
        <v>0</v>
      </c>
      <c r="FT139" s="27">
        <f t="shared" si="66"/>
        <v>0</v>
      </c>
      <c r="FU139" s="27">
        <f t="shared" si="66"/>
        <v>0</v>
      </c>
      <c r="FV139" s="27">
        <f t="shared" si="66"/>
        <v>0</v>
      </c>
      <c r="FW139" s="27">
        <f t="shared" si="66"/>
        <v>0</v>
      </c>
      <c r="FX139" s="27">
        <f t="shared" si="66"/>
        <v>0</v>
      </c>
      <c r="FY139" s="27">
        <f t="shared" si="66"/>
        <v>0</v>
      </c>
      <c r="FZ139" s="27">
        <f t="shared" si="66"/>
        <v>0</v>
      </c>
      <c r="GA139" s="27">
        <f t="shared" si="66"/>
        <v>0</v>
      </c>
      <c r="GB139" s="27">
        <f t="shared" si="66"/>
        <v>0</v>
      </c>
      <c r="GC139" s="27">
        <f t="shared" si="66"/>
        <v>0</v>
      </c>
      <c r="GD139" s="27">
        <f t="shared" si="66"/>
        <v>0</v>
      </c>
      <c r="GE139" s="27">
        <f t="shared" si="66"/>
        <v>0</v>
      </c>
      <c r="GF139" s="27">
        <f t="shared" si="66"/>
        <v>0</v>
      </c>
      <c r="GG139" s="27">
        <f t="shared" si="66"/>
        <v>0</v>
      </c>
      <c r="GH139" s="27">
        <f t="shared" si="66"/>
        <v>0</v>
      </c>
      <c r="GI139" s="27">
        <f t="shared" si="66"/>
        <v>0</v>
      </c>
      <c r="GJ139" s="27">
        <f t="shared" si="66"/>
        <v>0</v>
      </c>
      <c r="GK139" s="27">
        <f t="shared" si="66"/>
        <v>0</v>
      </c>
      <c r="GL139" s="27">
        <f t="shared" si="66"/>
        <v>0</v>
      </c>
      <c r="GM139" s="27">
        <f aca="true" t="shared" si="67" ref="GM139:IU139">IF(GM42="Jul-Sep",GM131-GM126,0)</f>
        <v>0</v>
      </c>
      <c r="GN139" s="27">
        <f t="shared" si="67"/>
        <v>0</v>
      </c>
      <c r="GO139" s="27">
        <f t="shared" si="67"/>
        <v>0</v>
      </c>
      <c r="GP139" s="27">
        <f t="shared" si="67"/>
        <v>0</v>
      </c>
      <c r="GQ139" s="27">
        <f t="shared" si="67"/>
        <v>0</v>
      </c>
      <c r="GR139" s="27">
        <f t="shared" si="67"/>
        <v>0</v>
      </c>
      <c r="GS139" s="27">
        <f t="shared" si="67"/>
        <v>0</v>
      </c>
      <c r="GT139" s="27">
        <f t="shared" si="67"/>
        <v>0</v>
      </c>
      <c r="GU139" s="27">
        <f t="shared" si="67"/>
        <v>0</v>
      </c>
      <c r="GV139" s="27">
        <f t="shared" si="67"/>
        <v>0</v>
      </c>
      <c r="GW139" s="27">
        <f t="shared" si="67"/>
        <v>0</v>
      </c>
      <c r="GX139" s="27">
        <f t="shared" si="67"/>
        <v>0</v>
      </c>
      <c r="GY139" s="27">
        <f t="shared" si="67"/>
        <v>0</v>
      </c>
      <c r="GZ139" s="27">
        <f t="shared" si="67"/>
        <v>0</v>
      </c>
      <c r="HA139" s="27">
        <f t="shared" si="67"/>
        <v>0</v>
      </c>
      <c r="HB139" s="27">
        <f t="shared" si="67"/>
        <v>0</v>
      </c>
      <c r="HC139" s="27">
        <f t="shared" si="67"/>
        <v>0</v>
      </c>
      <c r="HD139" s="27">
        <f t="shared" si="67"/>
        <v>0</v>
      </c>
      <c r="HE139" s="27">
        <f t="shared" si="67"/>
        <v>0</v>
      </c>
      <c r="HF139" s="27">
        <f t="shared" si="67"/>
        <v>0</v>
      </c>
      <c r="HG139" s="27">
        <f t="shared" si="67"/>
        <v>0</v>
      </c>
      <c r="HH139" s="27">
        <f t="shared" si="67"/>
        <v>0</v>
      </c>
      <c r="HI139" s="27">
        <f t="shared" si="67"/>
        <v>0</v>
      </c>
      <c r="HJ139" s="27">
        <f t="shared" si="67"/>
        <v>0</v>
      </c>
      <c r="HK139" s="27">
        <f t="shared" si="67"/>
        <v>0</v>
      </c>
      <c r="HL139" s="27">
        <f t="shared" si="67"/>
        <v>0</v>
      </c>
      <c r="HM139" s="27">
        <f t="shared" si="67"/>
        <v>0</v>
      </c>
      <c r="HN139" s="27">
        <f t="shared" si="67"/>
        <v>0</v>
      </c>
      <c r="HO139" s="27">
        <f t="shared" si="67"/>
        <v>0</v>
      </c>
      <c r="HP139" s="27">
        <f t="shared" si="67"/>
        <v>0</v>
      </c>
      <c r="HQ139" s="27">
        <f t="shared" si="67"/>
        <v>0</v>
      </c>
      <c r="HR139" s="27">
        <f t="shared" si="67"/>
        <v>0</v>
      </c>
      <c r="HS139" s="27">
        <f t="shared" si="67"/>
        <v>0</v>
      </c>
      <c r="HT139" s="27">
        <f t="shared" si="67"/>
        <v>0</v>
      </c>
      <c r="HU139" s="27">
        <f t="shared" si="67"/>
        <v>0</v>
      </c>
      <c r="HV139" s="27">
        <f t="shared" si="67"/>
        <v>0</v>
      </c>
      <c r="HW139" s="27">
        <f t="shared" si="67"/>
        <v>0</v>
      </c>
      <c r="HX139" s="27">
        <f t="shared" si="67"/>
        <v>0</v>
      </c>
      <c r="HY139" s="27">
        <f t="shared" si="67"/>
        <v>0</v>
      </c>
      <c r="HZ139" s="27">
        <f t="shared" si="67"/>
        <v>0</v>
      </c>
      <c r="IA139" s="27">
        <f t="shared" si="67"/>
        <v>0</v>
      </c>
      <c r="IB139" s="27">
        <f t="shared" si="67"/>
        <v>0</v>
      </c>
      <c r="IC139" s="27">
        <f t="shared" si="67"/>
        <v>0</v>
      </c>
      <c r="ID139" s="27">
        <f t="shared" si="67"/>
        <v>0</v>
      </c>
      <c r="IE139" s="27">
        <f t="shared" si="67"/>
        <v>0</v>
      </c>
      <c r="IF139" s="27">
        <f t="shared" si="67"/>
        <v>0</v>
      </c>
      <c r="IG139" s="27">
        <f t="shared" si="67"/>
        <v>0</v>
      </c>
      <c r="IH139" s="27">
        <f t="shared" si="67"/>
        <v>0</v>
      </c>
      <c r="II139" s="27">
        <f t="shared" si="67"/>
        <v>0</v>
      </c>
      <c r="IJ139" s="27">
        <f t="shared" si="67"/>
        <v>0</v>
      </c>
      <c r="IK139" s="27">
        <f t="shared" si="67"/>
        <v>0</v>
      </c>
      <c r="IL139" s="27">
        <f t="shared" si="67"/>
        <v>0</v>
      </c>
      <c r="IM139" s="27">
        <f t="shared" si="67"/>
        <v>0</v>
      </c>
      <c r="IN139" s="27">
        <f t="shared" si="67"/>
        <v>0</v>
      </c>
      <c r="IO139" s="27">
        <f t="shared" si="67"/>
        <v>0</v>
      </c>
      <c r="IP139" s="27">
        <f t="shared" si="67"/>
        <v>0</v>
      </c>
      <c r="IQ139" s="27">
        <f t="shared" si="67"/>
        <v>0</v>
      </c>
      <c r="IR139" s="27">
        <f t="shared" si="67"/>
        <v>0</v>
      </c>
      <c r="IS139" s="27">
        <f t="shared" si="67"/>
        <v>0</v>
      </c>
      <c r="IT139" s="27">
        <f t="shared" si="67"/>
        <v>0</v>
      </c>
      <c r="IU139" s="27">
        <f t="shared" si="67"/>
        <v>0</v>
      </c>
    </row>
    <row r="140" spans="1:255" s="27" customFormat="1" ht="15" hidden="1">
      <c r="A140" s="73" t="s">
        <v>318</v>
      </c>
      <c r="B140" s="27">
        <f>IF(B42="Oct-Dec",B132-B127,0)</f>
        <v>0</v>
      </c>
      <c r="C140" s="27">
        <f aca="true" t="shared" si="68" ref="C140:BN140">IF(C42="Oct-Dec",C132-C127,0)</f>
        <v>0</v>
      </c>
      <c r="D140" s="27">
        <f t="shared" si="68"/>
        <v>0</v>
      </c>
      <c r="E140" s="27">
        <f t="shared" si="68"/>
        <v>0</v>
      </c>
      <c r="F140" s="27">
        <f t="shared" si="68"/>
        <v>0</v>
      </c>
      <c r="G140" s="27">
        <f t="shared" si="68"/>
        <v>0</v>
      </c>
      <c r="H140" s="27">
        <f t="shared" si="68"/>
        <v>0</v>
      </c>
      <c r="I140" s="27">
        <f t="shared" si="68"/>
        <v>0</v>
      </c>
      <c r="J140" s="27">
        <f t="shared" si="68"/>
        <v>0</v>
      </c>
      <c r="K140" s="27">
        <f t="shared" si="68"/>
        <v>0</v>
      </c>
      <c r="L140" s="27">
        <f t="shared" si="68"/>
        <v>0</v>
      </c>
      <c r="M140" s="27">
        <f t="shared" si="68"/>
        <v>0</v>
      </c>
      <c r="N140" s="27">
        <f t="shared" si="68"/>
        <v>0</v>
      </c>
      <c r="O140" s="27">
        <f t="shared" si="68"/>
        <v>0</v>
      </c>
      <c r="P140" s="27">
        <f t="shared" si="68"/>
        <v>0</v>
      </c>
      <c r="Q140" s="27">
        <f t="shared" si="68"/>
        <v>0</v>
      </c>
      <c r="R140" s="27">
        <f t="shared" si="68"/>
        <v>0</v>
      </c>
      <c r="S140" s="27">
        <f t="shared" si="68"/>
        <v>0</v>
      </c>
      <c r="T140" s="27">
        <f t="shared" si="68"/>
        <v>0</v>
      </c>
      <c r="U140" s="27">
        <f t="shared" si="68"/>
        <v>0</v>
      </c>
      <c r="V140" s="27">
        <f t="shared" si="68"/>
        <v>0</v>
      </c>
      <c r="W140" s="27">
        <f t="shared" si="68"/>
        <v>0</v>
      </c>
      <c r="X140" s="27">
        <f t="shared" si="68"/>
        <v>0</v>
      </c>
      <c r="Y140" s="27">
        <f t="shared" si="68"/>
        <v>0</v>
      </c>
      <c r="Z140" s="27">
        <f t="shared" si="68"/>
        <v>0</v>
      </c>
      <c r="AA140" s="27">
        <f t="shared" si="68"/>
        <v>0</v>
      </c>
      <c r="AB140" s="27">
        <f t="shared" si="68"/>
        <v>0</v>
      </c>
      <c r="AC140" s="27">
        <f t="shared" si="68"/>
        <v>0</v>
      </c>
      <c r="AD140" s="27">
        <f t="shared" si="68"/>
        <v>0</v>
      </c>
      <c r="AE140" s="27">
        <f t="shared" si="68"/>
        <v>0</v>
      </c>
      <c r="AF140" s="27">
        <f t="shared" si="68"/>
        <v>0</v>
      </c>
      <c r="AG140" s="27">
        <f t="shared" si="68"/>
        <v>0</v>
      </c>
      <c r="AH140" s="27">
        <f t="shared" si="68"/>
        <v>0</v>
      </c>
      <c r="AI140" s="27">
        <f t="shared" si="68"/>
        <v>0</v>
      </c>
      <c r="AJ140" s="27">
        <f t="shared" si="68"/>
        <v>0</v>
      </c>
      <c r="AK140" s="27">
        <f t="shared" si="68"/>
        <v>0</v>
      </c>
      <c r="AL140" s="27">
        <f t="shared" si="68"/>
        <v>0</v>
      </c>
      <c r="AM140" s="27">
        <f t="shared" si="68"/>
        <v>0</v>
      </c>
      <c r="AN140" s="27">
        <f t="shared" si="68"/>
        <v>0</v>
      </c>
      <c r="AO140" s="27">
        <f t="shared" si="68"/>
        <v>0</v>
      </c>
      <c r="AP140" s="27">
        <f t="shared" si="68"/>
        <v>0</v>
      </c>
      <c r="AQ140" s="27">
        <f t="shared" si="68"/>
        <v>0</v>
      </c>
      <c r="AR140" s="27">
        <f t="shared" si="68"/>
        <v>0</v>
      </c>
      <c r="AS140" s="27">
        <f t="shared" si="68"/>
        <v>0</v>
      </c>
      <c r="AT140" s="27">
        <f t="shared" si="68"/>
        <v>0</v>
      </c>
      <c r="AU140" s="27">
        <f t="shared" si="68"/>
        <v>0</v>
      </c>
      <c r="AV140" s="27">
        <f t="shared" si="68"/>
        <v>0</v>
      </c>
      <c r="AW140" s="27">
        <f t="shared" si="68"/>
        <v>0</v>
      </c>
      <c r="AX140" s="27">
        <f t="shared" si="68"/>
        <v>0</v>
      </c>
      <c r="AY140" s="27">
        <f t="shared" si="68"/>
        <v>0</v>
      </c>
      <c r="AZ140" s="27">
        <f t="shared" si="68"/>
        <v>0</v>
      </c>
      <c r="BA140" s="27">
        <f t="shared" si="68"/>
        <v>0</v>
      </c>
      <c r="BB140" s="27">
        <f t="shared" si="68"/>
        <v>0</v>
      </c>
      <c r="BC140" s="27">
        <f t="shared" si="68"/>
        <v>0</v>
      </c>
      <c r="BD140" s="27">
        <f t="shared" si="68"/>
        <v>0</v>
      </c>
      <c r="BE140" s="27">
        <f t="shared" si="68"/>
        <v>0</v>
      </c>
      <c r="BF140" s="27">
        <f t="shared" si="68"/>
        <v>0</v>
      </c>
      <c r="BG140" s="27">
        <f t="shared" si="68"/>
        <v>0</v>
      </c>
      <c r="BH140" s="27">
        <f t="shared" si="68"/>
        <v>0</v>
      </c>
      <c r="BI140" s="27">
        <f t="shared" si="68"/>
        <v>0</v>
      </c>
      <c r="BJ140" s="27">
        <f t="shared" si="68"/>
        <v>0</v>
      </c>
      <c r="BK140" s="27">
        <f t="shared" si="68"/>
        <v>0</v>
      </c>
      <c r="BL140" s="27">
        <f t="shared" si="68"/>
        <v>0</v>
      </c>
      <c r="BM140" s="27">
        <f t="shared" si="68"/>
        <v>0</v>
      </c>
      <c r="BN140" s="27">
        <f t="shared" si="68"/>
        <v>0</v>
      </c>
      <c r="BO140" s="27">
        <f aca="true" t="shared" si="69" ref="BO140:DZ140">IF(BO42="Oct-Dec",BO132-BO127,0)</f>
        <v>0</v>
      </c>
      <c r="BP140" s="27">
        <f t="shared" si="69"/>
        <v>0</v>
      </c>
      <c r="BQ140" s="27">
        <f t="shared" si="69"/>
        <v>0</v>
      </c>
      <c r="BR140" s="27">
        <f t="shared" si="69"/>
        <v>0</v>
      </c>
      <c r="BS140" s="27">
        <f t="shared" si="69"/>
        <v>0</v>
      </c>
      <c r="BT140" s="27">
        <f t="shared" si="69"/>
        <v>0</v>
      </c>
      <c r="BU140" s="27">
        <f t="shared" si="69"/>
        <v>0</v>
      </c>
      <c r="BV140" s="27">
        <f t="shared" si="69"/>
        <v>0</v>
      </c>
      <c r="BW140" s="27">
        <f t="shared" si="69"/>
        <v>0</v>
      </c>
      <c r="BX140" s="27">
        <f t="shared" si="69"/>
        <v>0</v>
      </c>
      <c r="BY140" s="27">
        <f t="shared" si="69"/>
        <v>0</v>
      </c>
      <c r="BZ140" s="27">
        <f t="shared" si="69"/>
        <v>0</v>
      </c>
      <c r="CA140" s="27">
        <f t="shared" si="69"/>
        <v>0</v>
      </c>
      <c r="CB140" s="27">
        <f t="shared" si="69"/>
        <v>0</v>
      </c>
      <c r="CC140" s="27">
        <f t="shared" si="69"/>
        <v>0</v>
      </c>
      <c r="CD140" s="27">
        <f t="shared" si="69"/>
        <v>0</v>
      </c>
      <c r="CE140" s="27">
        <f t="shared" si="69"/>
        <v>0</v>
      </c>
      <c r="CF140" s="27">
        <f t="shared" si="69"/>
        <v>0</v>
      </c>
      <c r="CG140" s="27">
        <f t="shared" si="69"/>
        <v>0</v>
      </c>
      <c r="CH140" s="27">
        <f t="shared" si="69"/>
        <v>0</v>
      </c>
      <c r="CI140" s="27">
        <f t="shared" si="69"/>
        <v>0</v>
      </c>
      <c r="CJ140" s="27">
        <f t="shared" si="69"/>
        <v>0</v>
      </c>
      <c r="CK140" s="27">
        <f t="shared" si="69"/>
        <v>0</v>
      </c>
      <c r="CL140" s="27">
        <f t="shared" si="69"/>
        <v>0</v>
      </c>
      <c r="CM140" s="27">
        <f t="shared" si="69"/>
        <v>0</v>
      </c>
      <c r="CN140" s="27">
        <f t="shared" si="69"/>
        <v>0</v>
      </c>
      <c r="CO140" s="27">
        <f t="shared" si="69"/>
        <v>0</v>
      </c>
      <c r="CP140" s="27">
        <f t="shared" si="69"/>
        <v>0</v>
      </c>
      <c r="CQ140" s="27">
        <f t="shared" si="69"/>
        <v>0</v>
      </c>
      <c r="CR140" s="27">
        <f t="shared" si="69"/>
        <v>0</v>
      </c>
      <c r="CS140" s="27">
        <f t="shared" si="69"/>
        <v>0</v>
      </c>
      <c r="CT140" s="27">
        <f t="shared" si="69"/>
        <v>0</v>
      </c>
      <c r="CU140" s="27">
        <f t="shared" si="69"/>
        <v>0</v>
      </c>
      <c r="CV140" s="27">
        <f t="shared" si="69"/>
        <v>0</v>
      </c>
      <c r="CW140" s="27">
        <f t="shared" si="69"/>
        <v>0</v>
      </c>
      <c r="CX140" s="27">
        <f t="shared" si="69"/>
        <v>0</v>
      </c>
      <c r="CY140" s="27">
        <f t="shared" si="69"/>
        <v>0</v>
      </c>
      <c r="CZ140" s="27">
        <f t="shared" si="69"/>
        <v>0</v>
      </c>
      <c r="DA140" s="27">
        <f t="shared" si="69"/>
        <v>0</v>
      </c>
      <c r="DB140" s="27">
        <f t="shared" si="69"/>
        <v>0</v>
      </c>
      <c r="DC140" s="27">
        <f t="shared" si="69"/>
        <v>0</v>
      </c>
      <c r="DD140" s="27">
        <f t="shared" si="69"/>
        <v>0</v>
      </c>
      <c r="DE140" s="27">
        <f t="shared" si="69"/>
        <v>0</v>
      </c>
      <c r="DF140" s="27">
        <f t="shared" si="69"/>
        <v>0</v>
      </c>
      <c r="DG140" s="27">
        <f t="shared" si="69"/>
        <v>0</v>
      </c>
      <c r="DH140" s="27">
        <f t="shared" si="69"/>
        <v>0</v>
      </c>
      <c r="DI140" s="27">
        <f t="shared" si="69"/>
        <v>0</v>
      </c>
      <c r="DJ140" s="27">
        <f t="shared" si="69"/>
        <v>0</v>
      </c>
      <c r="DK140" s="27">
        <f t="shared" si="69"/>
        <v>0</v>
      </c>
      <c r="DL140" s="27">
        <f t="shared" si="69"/>
        <v>0</v>
      </c>
      <c r="DM140" s="27">
        <f t="shared" si="69"/>
        <v>0</v>
      </c>
      <c r="DN140" s="27">
        <f t="shared" si="69"/>
        <v>0</v>
      </c>
      <c r="DO140" s="27">
        <f t="shared" si="69"/>
        <v>0</v>
      </c>
      <c r="DP140" s="27">
        <f t="shared" si="69"/>
        <v>0</v>
      </c>
      <c r="DQ140" s="27">
        <f t="shared" si="69"/>
        <v>0</v>
      </c>
      <c r="DR140" s="27">
        <f t="shared" si="69"/>
        <v>0</v>
      </c>
      <c r="DS140" s="27">
        <f t="shared" si="69"/>
        <v>0</v>
      </c>
      <c r="DT140" s="27">
        <f t="shared" si="69"/>
        <v>0</v>
      </c>
      <c r="DU140" s="27">
        <f t="shared" si="69"/>
        <v>0</v>
      </c>
      <c r="DV140" s="27">
        <f t="shared" si="69"/>
        <v>0</v>
      </c>
      <c r="DW140" s="27">
        <f t="shared" si="69"/>
        <v>0</v>
      </c>
      <c r="DX140" s="27">
        <f t="shared" si="69"/>
        <v>0</v>
      </c>
      <c r="DY140" s="27">
        <f t="shared" si="69"/>
        <v>0</v>
      </c>
      <c r="DZ140" s="27">
        <f t="shared" si="69"/>
        <v>0</v>
      </c>
      <c r="EA140" s="27">
        <f aca="true" t="shared" si="70" ref="EA140:GL140">IF(EA42="Oct-Dec",EA132-EA127,0)</f>
        <v>0</v>
      </c>
      <c r="EB140" s="27">
        <f t="shared" si="70"/>
        <v>0</v>
      </c>
      <c r="EC140" s="27">
        <f t="shared" si="70"/>
        <v>0</v>
      </c>
      <c r="ED140" s="27">
        <f t="shared" si="70"/>
        <v>0</v>
      </c>
      <c r="EE140" s="27">
        <f t="shared" si="70"/>
        <v>0</v>
      </c>
      <c r="EF140" s="27">
        <f t="shared" si="70"/>
        <v>0</v>
      </c>
      <c r="EG140" s="27">
        <f t="shared" si="70"/>
        <v>0</v>
      </c>
      <c r="EH140" s="27">
        <f t="shared" si="70"/>
        <v>0</v>
      </c>
      <c r="EI140" s="27">
        <f t="shared" si="70"/>
        <v>0</v>
      </c>
      <c r="EJ140" s="27">
        <f t="shared" si="70"/>
        <v>0</v>
      </c>
      <c r="EK140" s="27">
        <f t="shared" si="70"/>
        <v>0</v>
      </c>
      <c r="EL140" s="27">
        <f t="shared" si="70"/>
        <v>0</v>
      </c>
      <c r="EM140" s="27">
        <f t="shared" si="70"/>
        <v>0</v>
      </c>
      <c r="EN140" s="27">
        <f t="shared" si="70"/>
        <v>0</v>
      </c>
      <c r="EO140" s="27">
        <f t="shared" si="70"/>
        <v>0</v>
      </c>
      <c r="EP140" s="27">
        <f t="shared" si="70"/>
        <v>0</v>
      </c>
      <c r="EQ140" s="27">
        <f t="shared" si="70"/>
        <v>0</v>
      </c>
      <c r="ER140" s="27">
        <f t="shared" si="70"/>
        <v>0</v>
      </c>
      <c r="ES140" s="27">
        <f t="shared" si="70"/>
        <v>0</v>
      </c>
      <c r="ET140" s="27">
        <f t="shared" si="70"/>
        <v>0</v>
      </c>
      <c r="EU140" s="27">
        <f t="shared" si="70"/>
        <v>0</v>
      </c>
      <c r="EV140" s="27">
        <f t="shared" si="70"/>
        <v>0</v>
      </c>
      <c r="EW140" s="27">
        <f t="shared" si="70"/>
        <v>0</v>
      </c>
      <c r="EX140" s="27">
        <f t="shared" si="70"/>
        <v>0</v>
      </c>
      <c r="EY140" s="27">
        <f t="shared" si="70"/>
        <v>0</v>
      </c>
      <c r="EZ140" s="27">
        <f t="shared" si="70"/>
        <v>0</v>
      </c>
      <c r="FA140" s="27">
        <f t="shared" si="70"/>
        <v>0</v>
      </c>
      <c r="FB140" s="27">
        <f t="shared" si="70"/>
        <v>0</v>
      </c>
      <c r="FC140" s="27">
        <f t="shared" si="70"/>
        <v>0</v>
      </c>
      <c r="FD140" s="27">
        <f t="shared" si="70"/>
        <v>0</v>
      </c>
      <c r="FE140" s="27">
        <f t="shared" si="70"/>
        <v>0</v>
      </c>
      <c r="FF140" s="27">
        <f t="shared" si="70"/>
        <v>0</v>
      </c>
      <c r="FG140" s="27">
        <f t="shared" si="70"/>
        <v>0</v>
      </c>
      <c r="FH140" s="27">
        <f t="shared" si="70"/>
        <v>0</v>
      </c>
      <c r="FI140" s="27">
        <f t="shared" si="70"/>
        <v>0</v>
      </c>
      <c r="FJ140" s="27">
        <f t="shared" si="70"/>
        <v>0</v>
      </c>
      <c r="FK140" s="27">
        <f t="shared" si="70"/>
        <v>0</v>
      </c>
      <c r="FL140" s="27">
        <f t="shared" si="70"/>
        <v>0</v>
      </c>
      <c r="FM140" s="27">
        <f t="shared" si="70"/>
        <v>0</v>
      </c>
      <c r="FN140" s="27">
        <f t="shared" si="70"/>
        <v>0</v>
      </c>
      <c r="FO140" s="27">
        <f t="shared" si="70"/>
        <v>0</v>
      </c>
      <c r="FP140" s="27">
        <f t="shared" si="70"/>
        <v>0</v>
      </c>
      <c r="FQ140" s="27">
        <f t="shared" si="70"/>
        <v>0</v>
      </c>
      <c r="FR140" s="27">
        <f t="shared" si="70"/>
        <v>0</v>
      </c>
      <c r="FS140" s="27">
        <f t="shared" si="70"/>
        <v>0</v>
      </c>
      <c r="FT140" s="27">
        <f t="shared" si="70"/>
        <v>0</v>
      </c>
      <c r="FU140" s="27">
        <f t="shared" si="70"/>
        <v>0</v>
      </c>
      <c r="FV140" s="27">
        <f t="shared" si="70"/>
        <v>0</v>
      </c>
      <c r="FW140" s="27">
        <f t="shared" si="70"/>
        <v>0</v>
      </c>
      <c r="FX140" s="27">
        <f t="shared" si="70"/>
        <v>0</v>
      </c>
      <c r="FY140" s="27">
        <f t="shared" si="70"/>
        <v>0</v>
      </c>
      <c r="FZ140" s="27">
        <f t="shared" si="70"/>
        <v>0</v>
      </c>
      <c r="GA140" s="27">
        <f t="shared" si="70"/>
        <v>0</v>
      </c>
      <c r="GB140" s="27">
        <f t="shared" si="70"/>
        <v>0</v>
      </c>
      <c r="GC140" s="27">
        <f t="shared" si="70"/>
        <v>0</v>
      </c>
      <c r="GD140" s="27">
        <f t="shared" si="70"/>
        <v>0</v>
      </c>
      <c r="GE140" s="27">
        <f t="shared" si="70"/>
        <v>0</v>
      </c>
      <c r="GF140" s="27">
        <f t="shared" si="70"/>
        <v>0</v>
      </c>
      <c r="GG140" s="27">
        <f t="shared" si="70"/>
        <v>0</v>
      </c>
      <c r="GH140" s="27">
        <f t="shared" si="70"/>
        <v>0</v>
      </c>
      <c r="GI140" s="27">
        <f t="shared" si="70"/>
        <v>0</v>
      </c>
      <c r="GJ140" s="27">
        <f t="shared" si="70"/>
        <v>0</v>
      </c>
      <c r="GK140" s="27">
        <f t="shared" si="70"/>
        <v>0</v>
      </c>
      <c r="GL140" s="27">
        <f t="shared" si="70"/>
        <v>0</v>
      </c>
      <c r="GM140" s="27">
        <f aca="true" t="shared" si="71" ref="GM140:IU140">IF(GM42="Oct-Dec",GM132-GM127,0)</f>
        <v>0</v>
      </c>
      <c r="GN140" s="27">
        <f t="shared" si="71"/>
        <v>0</v>
      </c>
      <c r="GO140" s="27">
        <f t="shared" si="71"/>
        <v>0</v>
      </c>
      <c r="GP140" s="27">
        <f t="shared" si="71"/>
        <v>0</v>
      </c>
      <c r="GQ140" s="27">
        <f t="shared" si="71"/>
        <v>0</v>
      </c>
      <c r="GR140" s="27">
        <f t="shared" si="71"/>
        <v>0</v>
      </c>
      <c r="GS140" s="27">
        <f t="shared" si="71"/>
        <v>0</v>
      </c>
      <c r="GT140" s="27">
        <f t="shared" si="71"/>
        <v>0</v>
      </c>
      <c r="GU140" s="27">
        <f t="shared" si="71"/>
        <v>0</v>
      </c>
      <c r="GV140" s="27">
        <f t="shared" si="71"/>
        <v>0</v>
      </c>
      <c r="GW140" s="27">
        <f t="shared" si="71"/>
        <v>0</v>
      </c>
      <c r="GX140" s="27">
        <f t="shared" si="71"/>
        <v>0</v>
      </c>
      <c r="GY140" s="27">
        <f t="shared" si="71"/>
        <v>0</v>
      </c>
      <c r="GZ140" s="27">
        <f t="shared" si="71"/>
        <v>0</v>
      </c>
      <c r="HA140" s="27">
        <f t="shared" si="71"/>
        <v>0</v>
      </c>
      <c r="HB140" s="27">
        <f t="shared" si="71"/>
        <v>0</v>
      </c>
      <c r="HC140" s="27">
        <f t="shared" si="71"/>
        <v>0</v>
      </c>
      <c r="HD140" s="27">
        <f t="shared" si="71"/>
        <v>0</v>
      </c>
      <c r="HE140" s="27">
        <f t="shared" si="71"/>
        <v>0</v>
      </c>
      <c r="HF140" s="27">
        <f t="shared" si="71"/>
        <v>0</v>
      </c>
      <c r="HG140" s="27">
        <f t="shared" si="71"/>
        <v>0</v>
      </c>
      <c r="HH140" s="27">
        <f t="shared" si="71"/>
        <v>0</v>
      </c>
      <c r="HI140" s="27">
        <f t="shared" si="71"/>
        <v>0</v>
      </c>
      <c r="HJ140" s="27">
        <f t="shared" si="71"/>
        <v>0</v>
      </c>
      <c r="HK140" s="27">
        <f t="shared" si="71"/>
        <v>0</v>
      </c>
      <c r="HL140" s="27">
        <f t="shared" si="71"/>
        <v>0</v>
      </c>
      <c r="HM140" s="27">
        <f t="shared" si="71"/>
        <v>0</v>
      </c>
      <c r="HN140" s="27">
        <f t="shared" si="71"/>
        <v>0</v>
      </c>
      <c r="HO140" s="27">
        <f t="shared" si="71"/>
        <v>0</v>
      </c>
      <c r="HP140" s="27">
        <f t="shared" si="71"/>
        <v>0</v>
      </c>
      <c r="HQ140" s="27">
        <f t="shared" si="71"/>
        <v>0</v>
      </c>
      <c r="HR140" s="27">
        <f t="shared" si="71"/>
        <v>0</v>
      </c>
      <c r="HS140" s="27">
        <f t="shared" si="71"/>
        <v>0</v>
      </c>
      <c r="HT140" s="27">
        <f t="shared" si="71"/>
        <v>0</v>
      </c>
      <c r="HU140" s="27">
        <f t="shared" si="71"/>
        <v>0</v>
      </c>
      <c r="HV140" s="27">
        <f t="shared" si="71"/>
        <v>0</v>
      </c>
      <c r="HW140" s="27">
        <f t="shared" si="71"/>
        <v>0</v>
      </c>
      <c r="HX140" s="27">
        <f t="shared" si="71"/>
        <v>0</v>
      </c>
      <c r="HY140" s="27">
        <f t="shared" si="71"/>
        <v>0</v>
      </c>
      <c r="HZ140" s="27">
        <f t="shared" si="71"/>
        <v>0</v>
      </c>
      <c r="IA140" s="27">
        <f t="shared" si="71"/>
        <v>0</v>
      </c>
      <c r="IB140" s="27">
        <f t="shared" si="71"/>
        <v>0</v>
      </c>
      <c r="IC140" s="27">
        <f t="shared" si="71"/>
        <v>0</v>
      </c>
      <c r="ID140" s="27">
        <f t="shared" si="71"/>
        <v>0</v>
      </c>
      <c r="IE140" s="27">
        <f t="shared" si="71"/>
        <v>0</v>
      </c>
      <c r="IF140" s="27">
        <f t="shared" si="71"/>
        <v>0</v>
      </c>
      <c r="IG140" s="27">
        <f t="shared" si="71"/>
        <v>0</v>
      </c>
      <c r="IH140" s="27">
        <f t="shared" si="71"/>
        <v>0</v>
      </c>
      <c r="II140" s="27">
        <f t="shared" si="71"/>
        <v>0</v>
      </c>
      <c r="IJ140" s="27">
        <f t="shared" si="71"/>
        <v>0</v>
      </c>
      <c r="IK140" s="27">
        <f t="shared" si="71"/>
        <v>0</v>
      </c>
      <c r="IL140" s="27">
        <f t="shared" si="71"/>
        <v>0</v>
      </c>
      <c r="IM140" s="27">
        <f t="shared" si="71"/>
        <v>0</v>
      </c>
      <c r="IN140" s="27">
        <f t="shared" si="71"/>
        <v>0</v>
      </c>
      <c r="IO140" s="27">
        <f t="shared" si="71"/>
        <v>0</v>
      </c>
      <c r="IP140" s="27">
        <f t="shared" si="71"/>
        <v>0</v>
      </c>
      <c r="IQ140" s="27">
        <f t="shared" si="71"/>
        <v>0</v>
      </c>
      <c r="IR140" s="27">
        <f t="shared" si="71"/>
        <v>0</v>
      </c>
      <c r="IS140" s="27">
        <f t="shared" si="71"/>
        <v>0</v>
      </c>
      <c r="IT140" s="27">
        <f t="shared" si="71"/>
        <v>0</v>
      </c>
      <c r="IU140" s="27">
        <f t="shared" si="71"/>
        <v>0</v>
      </c>
    </row>
    <row r="141" spans="1:255" s="27" customFormat="1" ht="15" hidden="1">
      <c r="A141" s="73" t="s">
        <v>321</v>
      </c>
      <c r="B141" s="27">
        <f>IF(B42="Jan-Mar",B132-B127,0)</f>
        <v>0</v>
      </c>
      <c r="C141" s="27">
        <f aca="true" t="shared" si="72" ref="C141:BN141">IF(C42="Jan-Mar",C132-C127,0)</f>
        <v>0</v>
      </c>
      <c r="D141" s="27">
        <f t="shared" si="72"/>
        <v>0</v>
      </c>
      <c r="E141" s="27">
        <f t="shared" si="72"/>
        <v>0</v>
      </c>
      <c r="F141" s="27">
        <f t="shared" si="72"/>
        <v>0</v>
      </c>
      <c r="G141" s="27">
        <f t="shared" si="72"/>
        <v>0</v>
      </c>
      <c r="H141" s="27">
        <f t="shared" si="72"/>
        <v>0</v>
      </c>
      <c r="I141" s="27">
        <f t="shared" si="72"/>
        <v>0</v>
      </c>
      <c r="J141" s="27">
        <f t="shared" si="72"/>
        <v>0</v>
      </c>
      <c r="K141" s="27">
        <f t="shared" si="72"/>
        <v>0</v>
      </c>
      <c r="L141" s="27">
        <f t="shared" si="72"/>
        <v>0</v>
      </c>
      <c r="M141" s="27">
        <f t="shared" si="72"/>
        <v>0</v>
      </c>
      <c r="N141" s="27">
        <f t="shared" si="72"/>
        <v>0</v>
      </c>
      <c r="O141" s="27">
        <f t="shared" si="72"/>
        <v>0</v>
      </c>
      <c r="P141" s="27">
        <f t="shared" si="72"/>
        <v>0</v>
      </c>
      <c r="Q141" s="27">
        <f t="shared" si="72"/>
        <v>0</v>
      </c>
      <c r="R141" s="27">
        <f t="shared" si="72"/>
        <v>0</v>
      </c>
      <c r="S141" s="27">
        <f t="shared" si="72"/>
        <v>0</v>
      </c>
      <c r="T141" s="27">
        <f t="shared" si="72"/>
        <v>0</v>
      </c>
      <c r="U141" s="27">
        <f t="shared" si="72"/>
        <v>0</v>
      </c>
      <c r="V141" s="27">
        <f t="shared" si="72"/>
        <v>0</v>
      </c>
      <c r="W141" s="27">
        <f t="shared" si="72"/>
        <v>0</v>
      </c>
      <c r="X141" s="27">
        <f t="shared" si="72"/>
        <v>0</v>
      </c>
      <c r="Y141" s="27">
        <f t="shared" si="72"/>
        <v>0</v>
      </c>
      <c r="Z141" s="27">
        <f t="shared" si="72"/>
        <v>0</v>
      </c>
      <c r="AA141" s="27">
        <f t="shared" si="72"/>
        <v>0</v>
      </c>
      <c r="AB141" s="27">
        <f t="shared" si="72"/>
        <v>0</v>
      </c>
      <c r="AC141" s="27">
        <f t="shared" si="72"/>
        <v>0</v>
      </c>
      <c r="AD141" s="27">
        <f t="shared" si="72"/>
        <v>0</v>
      </c>
      <c r="AE141" s="27">
        <f t="shared" si="72"/>
        <v>0</v>
      </c>
      <c r="AF141" s="27">
        <f t="shared" si="72"/>
        <v>0</v>
      </c>
      <c r="AG141" s="27">
        <f t="shared" si="72"/>
        <v>0</v>
      </c>
      <c r="AH141" s="27">
        <f t="shared" si="72"/>
        <v>0</v>
      </c>
      <c r="AI141" s="27">
        <f t="shared" si="72"/>
        <v>0</v>
      </c>
      <c r="AJ141" s="27">
        <f t="shared" si="72"/>
        <v>0</v>
      </c>
      <c r="AK141" s="27">
        <f t="shared" si="72"/>
        <v>0</v>
      </c>
      <c r="AL141" s="27">
        <f t="shared" si="72"/>
        <v>0</v>
      </c>
      <c r="AM141" s="27">
        <f t="shared" si="72"/>
        <v>0</v>
      </c>
      <c r="AN141" s="27">
        <f t="shared" si="72"/>
        <v>0</v>
      </c>
      <c r="AO141" s="27">
        <f t="shared" si="72"/>
        <v>0</v>
      </c>
      <c r="AP141" s="27">
        <f t="shared" si="72"/>
        <v>0</v>
      </c>
      <c r="AQ141" s="27">
        <f t="shared" si="72"/>
        <v>0</v>
      </c>
      <c r="AR141" s="27">
        <f t="shared" si="72"/>
        <v>0</v>
      </c>
      <c r="AS141" s="27">
        <f t="shared" si="72"/>
        <v>0</v>
      </c>
      <c r="AT141" s="27">
        <f t="shared" si="72"/>
        <v>0</v>
      </c>
      <c r="AU141" s="27">
        <f t="shared" si="72"/>
        <v>0</v>
      </c>
      <c r="AV141" s="27">
        <f t="shared" si="72"/>
        <v>0</v>
      </c>
      <c r="AW141" s="27">
        <f t="shared" si="72"/>
        <v>0</v>
      </c>
      <c r="AX141" s="27">
        <f t="shared" si="72"/>
        <v>0</v>
      </c>
      <c r="AY141" s="27">
        <f t="shared" si="72"/>
        <v>0</v>
      </c>
      <c r="AZ141" s="27">
        <f t="shared" si="72"/>
        <v>0</v>
      </c>
      <c r="BA141" s="27">
        <f t="shared" si="72"/>
        <v>0</v>
      </c>
      <c r="BB141" s="27">
        <f t="shared" si="72"/>
        <v>0</v>
      </c>
      <c r="BC141" s="27">
        <f t="shared" si="72"/>
        <v>0</v>
      </c>
      <c r="BD141" s="27">
        <f t="shared" si="72"/>
        <v>0</v>
      </c>
      <c r="BE141" s="27">
        <f t="shared" si="72"/>
        <v>0</v>
      </c>
      <c r="BF141" s="27">
        <f t="shared" si="72"/>
        <v>0</v>
      </c>
      <c r="BG141" s="27">
        <f t="shared" si="72"/>
        <v>0</v>
      </c>
      <c r="BH141" s="27">
        <f t="shared" si="72"/>
        <v>0</v>
      </c>
      <c r="BI141" s="27">
        <f t="shared" si="72"/>
        <v>0</v>
      </c>
      <c r="BJ141" s="27">
        <f t="shared" si="72"/>
        <v>0</v>
      </c>
      <c r="BK141" s="27">
        <f t="shared" si="72"/>
        <v>0</v>
      </c>
      <c r="BL141" s="27">
        <f t="shared" si="72"/>
        <v>0</v>
      </c>
      <c r="BM141" s="27">
        <f t="shared" si="72"/>
        <v>0</v>
      </c>
      <c r="BN141" s="27">
        <f t="shared" si="72"/>
        <v>0</v>
      </c>
      <c r="BO141" s="27">
        <f aca="true" t="shared" si="73" ref="BO141:DZ141">IF(BO42="Jan-Mar",BO132-BO127,0)</f>
        <v>0</v>
      </c>
      <c r="BP141" s="27">
        <f t="shared" si="73"/>
        <v>0</v>
      </c>
      <c r="BQ141" s="27">
        <f t="shared" si="73"/>
        <v>0</v>
      </c>
      <c r="BR141" s="27">
        <f t="shared" si="73"/>
        <v>0</v>
      </c>
      <c r="BS141" s="27">
        <f t="shared" si="73"/>
        <v>0</v>
      </c>
      <c r="BT141" s="27">
        <f t="shared" si="73"/>
        <v>0</v>
      </c>
      <c r="BU141" s="27">
        <f t="shared" si="73"/>
        <v>0</v>
      </c>
      <c r="BV141" s="27">
        <f t="shared" si="73"/>
        <v>0</v>
      </c>
      <c r="BW141" s="27">
        <f t="shared" si="73"/>
        <v>0</v>
      </c>
      <c r="BX141" s="27">
        <f t="shared" si="73"/>
        <v>0</v>
      </c>
      <c r="BY141" s="27">
        <f t="shared" si="73"/>
        <v>0</v>
      </c>
      <c r="BZ141" s="27">
        <f t="shared" si="73"/>
        <v>0</v>
      </c>
      <c r="CA141" s="27">
        <f t="shared" si="73"/>
        <v>0</v>
      </c>
      <c r="CB141" s="27">
        <f t="shared" si="73"/>
        <v>0</v>
      </c>
      <c r="CC141" s="27">
        <f t="shared" si="73"/>
        <v>0</v>
      </c>
      <c r="CD141" s="27">
        <f t="shared" si="73"/>
        <v>0</v>
      </c>
      <c r="CE141" s="27">
        <f t="shared" si="73"/>
        <v>0</v>
      </c>
      <c r="CF141" s="27">
        <f t="shared" si="73"/>
        <v>0</v>
      </c>
      <c r="CG141" s="27">
        <f t="shared" si="73"/>
        <v>0</v>
      </c>
      <c r="CH141" s="27">
        <f t="shared" si="73"/>
        <v>0</v>
      </c>
      <c r="CI141" s="27">
        <f t="shared" si="73"/>
        <v>0</v>
      </c>
      <c r="CJ141" s="27">
        <f t="shared" si="73"/>
        <v>0</v>
      </c>
      <c r="CK141" s="27">
        <f t="shared" si="73"/>
        <v>0</v>
      </c>
      <c r="CL141" s="27">
        <f t="shared" si="73"/>
        <v>0</v>
      </c>
      <c r="CM141" s="27">
        <f t="shared" si="73"/>
        <v>0</v>
      </c>
      <c r="CN141" s="27">
        <f t="shared" si="73"/>
        <v>0</v>
      </c>
      <c r="CO141" s="27">
        <f t="shared" si="73"/>
        <v>0</v>
      </c>
      <c r="CP141" s="27">
        <f t="shared" si="73"/>
        <v>0</v>
      </c>
      <c r="CQ141" s="27">
        <f t="shared" si="73"/>
        <v>0</v>
      </c>
      <c r="CR141" s="27">
        <f t="shared" si="73"/>
        <v>0</v>
      </c>
      <c r="CS141" s="27">
        <f t="shared" si="73"/>
        <v>0</v>
      </c>
      <c r="CT141" s="27">
        <f t="shared" si="73"/>
        <v>0</v>
      </c>
      <c r="CU141" s="27">
        <f t="shared" si="73"/>
        <v>0</v>
      </c>
      <c r="CV141" s="27">
        <f t="shared" si="73"/>
        <v>0</v>
      </c>
      <c r="CW141" s="27">
        <f t="shared" si="73"/>
        <v>0</v>
      </c>
      <c r="CX141" s="27">
        <f t="shared" si="73"/>
        <v>0</v>
      </c>
      <c r="CY141" s="27">
        <f t="shared" si="73"/>
        <v>0</v>
      </c>
      <c r="CZ141" s="27">
        <f t="shared" si="73"/>
        <v>0</v>
      </c>
      <c r="DA141" s="27">
        <f t="shared" si="73"/>
        <v>0</v>
      </c>
      <c r="DB141" s="27">
        <f t="shared" si="73"/>
        <v>0</v>
      </c>
      <c r="DC141" s="27">
        <f t="shared" si="73"/>
        <v>0</v>
      </c>
      <c r="DD141" s="27">
        <f t="shared" si="73"/>
        <v>0</v>
      </c>
      <c r="DE141" s="27">
        <f t="shared" si="73"/>
        <v>0</v>
      </c>
      <c r="DF141" s="27">
        <f t="shared" si="73"/>
        <v>0</v>
      </c>
      <c r="DG141" s="27">
        <f t="shared" si="73"/>
        <v>0</v>
      </c>
      <c r="DH141" s="27">
        <f t="shared" si="73"/>
        <v>0</v>
      </c>
      <c r="DI141" s="27">
        <f t="shared" si="73"/>
        <v>0</v>
      </c>
      <c r="DJ141" s="27">
        <f t="shared" si="73"/>
        <v>0</v>
      </c>
      <c r="DK141" s="27">
        <f t="shared" si="73"/>
        <v>0</v>
      </c>
      <c r="DL141" s="27">
        <f t="shared" si="73"/>
        <v>0</v>
      </c>
      <c r="DM141" s="27">
        <f t="shared" si="73"/>
        <v>0</v>
      </c>
      <c r="DN141" s="27">
        <f t="shared" si="73"/>
        <v>0</v>
      </c>
      <c r="DO141" s="27">
        <f t="shared" si="73"/>
        <v>0</v>
      </c>
      <c r="DP141" s="27">
        <f t="shared" si="73"/>
        <v>0</v>
      </c>
      <c r="DQ141" s="27">
        <f t="shared" si="73"/>
        <v>0</v>
      </c>
      <c r="DR141" s="27">
        <f t="shared" si="73"/>
        <v>0</v>
      </c>
      <c r="DS141" s="27">
        <f t="shared" si="73"/>
        <v>0</v>
      </c>
      <c r="DT141" s="27">
        <f t="shared" si="73"/>
        <v>0</v>
      </c>
      <c r="DU141" s="27">
        <f t="shared" si="73"/>
        <v>0</v>
      </c>
      <c r="DV141" s="27">
        <f t="shared" si="73"/>
        <v>0</v>
      </c>
      <c r="DW141" s="27">
        <f t="shared" si="73"/>
        <v>0</v>
      </c>
      <c r="DX141" s="27">
        <f t="shared" si="73"/>
        <v>0</v>
      </c>
      <c r="DY141" s="27">
        <f t="shared" si="73"/>
        <v>0</v>
      </c>
      <c r="DZ141" s="27">
        <f t="shared" si="73"/>
        <v>0</v>
      </c>
      <c r="EA141" s="27">
        <f aca="true" t="shared" si="74" ref="EA141:GL141">IF(EA42="Jan-Mar",EA132-EA127,0)</f>
        <v>0</v>
      </c>
      <c r="EB141" s="27">
        <f t="shared" si="74"/>
        <v>0</v>
      </c>
      <c r="EC141" s="27">
        <f t="shared" si="74"/>
        <v>0</v>
      </c>
      <c r="ED141" s="27">
        <f t="shared" si="74"/>
        <v>0</v>
      </c>
      <c r="EE141" s="27">
        <f t="shared" si="74"/>
        <v>0</v>
      </c>
      <c r="EF141" s="27">
        <f t="shared" si="74"/>
        <v>0</v>
      </c>
      <c r="EG141" s="27">
        <f t="shared" si="74"/>
        <v>0</v>
      </c>
      <c r="EH141" s="27">
        <f t="shared" si="74"/>
        <v>0</v>
      </c>
      <c r="EI141" s="27">
        <f t="shared" si="74"/>
        <v>0</v>
      </c>
      <c r="EJ141" s="27">
        <f t="shared" si="74"/>
        <v>0</v>
      </c>
      <c r="EK141" s="27">
        <f t="shared" si="74"/>
        <v>0</v>
      </c>
      <c r="EL141" s="27">
        <f t="shared" si="74"/>
        <v>0</v>
      </c>
      <c r="EM141" s="27">
        <f t="shared" si="74"/>
        <v>0</v>
      </c>
      <c r="EN141" s="27">
        <f t="shared" si="74"/>
        <v>0</v>
      </c>
      <c r="EO141" s="27">
        <f t="shared" si="74"/>
        <v>0</v>
      </c>
      <c r="EP141" s="27">
        <f t="shared" si="74"/>
        <v>0</v>
      </c>
      <c r="EQ141" s="27">
        <f t="shared" si="74"/>
        <v>0</v>
      </c>
      <c r="ER141" s="27">
        <f t="shared" si="74"/>
        <v>0</v>
      </c>
      <c r="ES141" s="27">
        <f t="shared" si="74"/>
        <v>0</v>
      </c>
      <c r="ET141" s="27">
        <f t="shared" si="74"/>
        <v>0</v>
      </c>
      <c r="EU141" s="27">
        <f t="shared" si="74"/>
        <v>0</v>
      </c>
      <c r="EV141" s="27">
        <f t="shared" si="74"/>
        <v>0</v>
      </c>
      <c r="EW141" s="27">
        <f t="shared" si="74"/>
        <v>0</v>
      </c>
      <c r="EX141" s="27">
        <f t="shared" si="74"/>
        <v>0</v>
      </c>
      <c r="EY141" s="27">
        <f t="shared" si="74"/>
        <v>0</v>
      </c>
      <c r="EZ141" s="27">
        <f t="shared" si="74"/>
        <v>0</v>
      </c>
      <c r="FA141" s="27">
        <f t="shared" si="74"/>
        <v>0</v>
      </c>
      <c r="FB141" s="27">
        <f t="shared" si="74"/>
        <v>0</v>
      </c>
      <c r="FC141" s="27">
        <f t="shared" si="74"/>
        <v>0</v>
      </c>
      <c r="FD141" s="27">
        <f t="shared" si="74"/>
        <v>0</v>
      </c>
      <c r="FE141" s="27">
        <f t="shared" si="74"/>
        <v>0</v>
      </c>
      <c r="FF141" s="27">
        <f t="shared" si="74"/>
        <v>0</v>
      </c>
      <c r="FG141" s="27">
        <f t="shared" si="74"/>
        <v>0</v>
      </c>
      <c r="FH141" s="27">
        <f t="shared" si="74"/>
        <v>0</v>
      </c>
      <c r="FI141" s="27">
        <f t="shared" si="74"/>
        <v>0</v>
      </c>
      <c r="FJ141" s="27">
        <f t="shared" si="74"/>
        <v>0</v>
      </c>
      <c r="FK141" s="27">
        <f t="shared" si="74"/>
        <v>0</v>
      </c>
      <c r="FL141" s="27">
        <f t="shared" si="74"/>
        <v>0</v>
      </c>
      <c r="FM141" s="27">
        <f t="shared" si="74"/>
        <v>0</v>
      </c>
      <c r="FN141" s="27">
        <f t="shared" si="74"/>
        <v>0</v>
      </c>
      <c r="FO141" s="27">
        <f t="shared" si="74"/>
        <v>0</v>
      </c>
      <c r="FP141" s="27">
        <f t="shared" si="74"/>
        <v>0</v>
      </c>
      <c r="FQ141" s="27">
        <f t="shared" si="74"/>
        <v>0</v>
      </c>
      <c r="FR141" s="27">
        <f t="shared" si="74"/>
        <v>0</v>
      </c>
      <c r="FS141" s="27">
        <f t="shared" si="74"/>
        <v>0</v>
      </c>
      <c r="FT141" s="27">
        <f t="shared" si="74"/>
        <v>0</v>
      </c>
      <c r="FU141" s="27">
        <f t="shared" si="74"/>
        <v>0</v>
      </c>
      <c r="FV141" s="27">
        <f t="shared" si="74"/>
        <v>0</v>
      </c>
      <c r="FW141" s="27">
        <f t="shared" si="74"/>
        <v>0</v>
      </c>
      <c r="FX141" s="27">
        <f t="shared" si="74"/>
        <v>0</v>
      </c>
      <c r="FY141" s="27">
        <f t="shared" si="74"/>
        <v>0</v>
      </c>
      <c r="FZ141" s="27">
        <f t="shared" si="74"/>
        <v>0</v>
      </c>
      <c r="GA141" s="27">
        <f t="shared" si="74"/>
        <v>0</v>
      </c>
      <c r="GB141" s="27">
        <f t="shared" si="74"/>
        <v>0</v>
      </c>
      <c r="GC141" s="27">
        <f t="shared" si="74"/>
        <v>0</v>
      </c>
      <c r="GD141" s="27">
        <f t="shared" si="74"/>
        <v>0</v>
      </c>
      <c r="GE141" s="27">
        <f t="shared" si="74"/>
        <v>0</v>
      </c>
      <c r="GF141" s="27">
        <f t="shared" si="74"/>
        <v>0</v>
      </c>
      <c r="GG141" s="27">
        <f t="shared" si="74"/>
        <v>0</v>
      </c>
      <c r="GH141" s="27">
        <f t="shared" si="74"/>
        <v>0</v>
      </c>
      <c r="GI141" s="27">
        <f t="shared" si="74"/>
        <v>0</v>
      </c>
      <c r="GJ141" s="27">
        <f t="shared" si="74"/>
        <v>0</v>
      </c>
      <c r="GK141" s="27">
        <f t="shared" si="74"/>
        <v>0</v>
      </c>
      <c r="GL141" s="27">
        <f t="shared" si="74"/>
        <v>0</v>
      </c>
      <c r="GM141" s="27">
        <f aca="true" t="shared" si="75" ref="GM141:IU141">IF(GM42="Jan-Mar",GM132-GM127,0)</f>
        <v>0</v>
      </c>
      <c r="GN141" s="27">
        <f t="shared" si="75"/>
        <v>0</v>
      </c>
      <c r="GO141" s="27">
        <f t="shared" si="75"/>
        <v>0</v>
      </c>
      <c r="GP141" s="27">
        <f t="shared" si="75"/>
        <v>0</v>
      </c>
      <c r="GQ141" s="27">
        <f t="shared" si="75"/>
        <v>0</v>
      </c>
      <c r="GR141" s="27">
        <f t="shared" si="75"/>
        <v>0</v>
      </c>
      <c r="GS141" s="27">
        <f t="shared" si="75"/>
        <v>0</v>
      </c>
      <c r="GT141" s="27">
        <f t="shared" si="75"/>
        <v>0</v>
      </c>
      <c r="GU141" s="27">
        <f t="shared" si="75"/>
        <v>0</v>
      </c>
      <c r="GV141" s="27">
        <f t="shared" si="75"/>
        <v>0</v>
      </c>
      <c r="GW141" s="27">
        <f t="shared" si="75"/>
        <v>0</v>
      </c>
      <c r="GX141" s="27">
        <f t="shared" si="75"/>
        <v>0</v>
      </c>
      <c r="GY141" s="27">
        <f t="shared" si="75"/>
        <v>0</v>
      </c>
      <c r="GZ141" s="27">
        <f t="shared" si="75"/>
        <v>0</v>
      </c>
      <c r="HA141" s="27">
        <f t="shared" si="75"/>
        <v>0</v>
      </c>
      <c r="HB141" s="27">
        <f t="shared" si="75"/>
        <v>0</v>
      </c>
      <c r="HC141" s="27">
        <f t="shared" si="75"/>
        <v>0</v>
      </c>
      <c r="HD141" s="27">
        <f t="shared" si="75"/>
        <v>0</v>
      </c>
      <c r="HE141" s="27">
        <f t="shared" si="75"/>
        <v>0</v>
      </c>
      <c r="HF141" s="27">
        <f t="shared" si="75"/>
        <v>0</v>
      </c>
      <c r="HG141" s="27">
        <f t="shared" si="75"/>
        <v>0</v>
      </c>
      <c r="HH141" s="27">
        <f t="shared" si="75"/>
        <v>0</v>
      </c>
      <c r="HI141" s="27">
        <f t="shared" si="75"/>
        <v>0</v>
      </c>
      <c r="HJ141" s="27">
        <f t="shared" si="75"/>
        <v>0</v>
      </c>
      <c r="HK141" s="27">
        <f t="shared" si="75"/>
        <v>0</v>
      </c>
      <c r="HL141" s="27">
        <f t="shared" si="75"/>
        <v>0</v>
      </c>
      <c r="HM141" s="27">
        <f t="shared" si="75"/>
        <v>0</v>
      </c>
      <c r="HN141" s="27">
        <f t="shared" si="75"/>
        <v>0</v>
      </c>
      <c r="HO141" s="27">
        <f t="shared" si="75"/>
        <v>0</v>
      </c>
      <c r="HP141" s="27">
        <f t="shared" si="75"/>
        <v>0</v>
      </c>
      <c r="HQ141" s="27">
        <f t="shared" si="75"/>
        <v>0</v>
      </c>
      <c r="HR141" s="27">
        <f t="shared" si="75"/>
        <v>0</v>
      </c>
      <c r="HS141" s="27">
        <f t="shared" si="75"/>
        <v>0</v>
      </c>
      <c r="HT141" s="27">
        <f t="shared" si="75"/>
        <v>0</v>
      </c>
      <c r="HU141" s="27">
        <f t="shared" si="75"/>
        <v>0</v>
      </c>
      <c r="HV141" s="27">
        <f t="shared" si="75"/>
        <v>0</v>
      </c>
      <c r="HW141" s="27">
        <f t="shared" si="75"/>
        <v>0</v>
      </c>
      <c r="HX141" s="27">
        <f t="shared" si="75"/>
        <v>0</v>
      </c>
      <c r="HY141" s="27">
        <f t="shared" si="75"/>
        <v>0</v>
      </c>
      <c r="HZ141" s="27">
        <f t="shared" si="75"/>
        <v>0</v>
      </c>
      <c r="IA141" s="27">
        <f t="shared" si="75"/>
        <v>0</v>
      </c>
      <c r="IB141" s="27">
        <f t="shared" si="75"/>
        <v>0</v>
      </c>
      <c r="IC141" s="27">
        <f t="shared" si="75"/>
        <v>0</v>
      </c>
      <c r="ID141" s="27">
        <f t="shared" si="75"/>
        <v>0</v>
      </c>
      <c r="IE141" s="27">
        <f t="shared" si="75"/>
        <v>0</v>
      </c>
      <c r="IF141" s="27">
        <f t="shared" si="75"/>
        <v>0</v>
      </c>
      <c r="IG141" s="27">
        <f t="shared" si="75"/>
        <v>0</v>
      </c>
      <c r="IH141" s="27">
        <f t="shared" si="75"/>
        <v>0</v>
      </c>
      <c r="II141" s="27">
        <f t="shared" si="75"/>
        <v>0</v>
      </c>
      <c r="IJ141" s="27">
        <f t="shared" si="75"/>
        <v>0</v>
      </c>
      <c r="IK141" s="27">
        <f t="shared" si="75"/>
        <v>0</v>
      </c>
      <c r="IL141" s="27">
        <f t="shared" si="75"/>
        <v>0</v>
      </c>
      <c r="IM141" s="27">
        <f t="shared" si="75"/>
        <v>0</v>
      </c>
      <c r="IN141" s="27">
        <f t="shared" si="75"/>
        <v>0</v>
      </c>
      <c r="IO141" s="27">
        <f t="shared" si="75"/>
        <v>0</v>
      </c>
      <c r="IP141" s="27">
        <f t="shared" si="75"/>
        <v>0</v>
      </c>
      <c r="IQ141" s="27">
        <f t="shared" si="75"/>
        <v>0</v>
      </c>
      <c r="IR141" s="27">
        <f t="shared" si="75"/>
        <v>0</v>
      </c>
      <c r="IS141" s="27">
        <f t="shared" si="75"/>
        <v>0</v>
      </c>
      <c r="IT141" s="27">
        <f t="shared" si="75"/>
        <v>0</v>
      </c>
      <c r="IU141" s="27">
        <f t="shared" si="75"/>
        <v>0</v>
      </c>
    </row>
    <row r="142" spans="1:255" s="27" customFormat="1" ht="15" hidden="1">
      <c r="A142" s="73" t="s">
        <v>325</v>
      </c>
      <c r="B142" s="27">
        <f>IF(B42="Apr-Jun",B132-B127,0)</f>
        <v>0</v>
      </c>
      <c r="C142" s="27">
        <f aca="true" t="shared" si="76" ref="C142:BN142">IF(C42="Apr-Jun",C132-C127,0)</f>
        <v>0</v>
      </c>
      <c r="D142" s="27">
        <f t="shared" si="76"/>
        <v>0</v>
      </c>
      <c r="E142" s="27">
        <f t="shared" si="76"/>
        <v>0</v>
      </c>
      <c r="F142" s="27">
        <f t="shared" si="76"/>
        <v>0</v>
      </c>
      <c r="G142" s="27">
        <f t="shared" si="76"/>
        <v>0</v>
      </c>
      <c r="H142" s="27">
        <f t="shared" si="76"/>
        <v>0</v>
      </c>
      <c r="I142" s="27">
        <f t="shared" si="76"/>
        <v>0</v>
      </c>
      <c r="J142" s="27">
        <f t="shared" si="76"/>
        <v>0</v>
      </c>
      <c r="K142" s="27">
        <f t="shared" si="76"/>
        <v>0</v>
      </c>
      <c r="L142" s="27">
        <f t="shared" si="76"/>
        <v>0</v>
      </c>
      <c r="M142" s="27">
        <f t="shared" si="76"/>
        <v>0</v>
      </c>
      <c r="N142" s="27">
        <f t="shared" si="76"/>
        <v>0</v>
      </c>
      <c r="O142" s="27">
        <f t="shared" si="76"/>
        <v>0</v>
      </c>
      <c r="P142" s="27">
        <f t="shared" si="76"/>
        <v>0</v>
      </c>
      <c r="Q142" s="27">
        <f t="shared" si="76"/>
        <v>0</v>
      </c>
      <c r="R142" s="27">
        <f t="shared" si="76"/>
        <v>0</v>
      </c>
      <c r="S142" s="27">
        <f t="shared" si="76"/>
        <v>0</v>
      </c>
      <c r="T142" s="27">
        <f t="shared" si="76"/>
        <v>0</v>
      </c>
      <c r="U142" s="27">
        <f t="shared" si="76"/>
        <v>0</v>
      </c>
      <c r="V142" s="27">
        <f t="shared" si="76"/>
        <v>0</v>
      </c>
      <c r="W142" s="27">
        <f t="shared" si="76"/>
        <v>0</v>
      </c>
      <c r="X142" s="27">
        <f t="shared" si="76"/>
        <v>0</v>
      </c>
      <c r="Y142" s="27">
        <f t="shared" si="76"/>
        <v>0</v>
      </c>
      <c r="Z142" s="27">
        <f t="shared" si="76"/>
        <v>0</v>
      </c>
      <c r="AA142" s="27">
        <f t="shared" si="76"/>
        <v>0</v>
      </c>
      <c r="AB142" s="27">
        <f t="shared" si="76"/>
        <v>0</v>
      </c>
      <c r="AC142" s="27">
        <f t="shared" si="76"/>
        <v>0</v>
      </c>
      <c r="AD142" s="27">
        <f t="shared" si="76"/>
        <v>0</v>
      </c>
      <c r="AE142" s="27">
        <f t="shared" si="76"/>
        <v>0</v>
      </c>
      <c r="AF142" s="27">
        <f t="shared" si="76"/>
        <v>0</v>
      </c>
      <c r="AG142" s="27">
        <f t="shared" si="76"/>
        <v>0</v>
      </c>
      <c r="AH142" s="27">
        <f t="shared" si="76"/>
        <v>0</v>
      </c>
      <c r="AI142" s="27">
        <f t="shared" si="76"/>
        <v>0</v>
      </c>
      <c r="AJ142" s="27">
        <f t="shared" si="76"/>
        <v>0</v>
      </c>
      <c r="AK142" s="27">
        <f t="shared" si="76"/>
        <v>0</v>
      </c>
      <c r="AL142" s="27">
        <f t="shared" si="76"/>
        <v>0</v>
      </c>
      <c r="AM142" s="27">
        <f t="shared" si="76"/>
        <v>0</v>
      </c>
      <c r="AN142" s="27">
        <f t="shared" si="76"/>
        <v>0</v>
      </c>
      <c r="AO142" s="27">
        <f t="shared" si="76"/>
        <v>0</v>
      </c>
      <c r="AP142" s="27">
        <f t="shared" si="76"/>
        <v>0</v>
      </c>
      <c r="AQ142" s="27">
        <f t="shared" si="76"/>
        <v>0</v>
      </c>
      <c r="AR142" s="27">
        <f t="shared" si="76"/>
        <v>0</v>
      </c>
      <c r="AS142" s="27">
        <f t="shared" si="76"/>
        <v>0</v>
      </c>
      <c r="AT142" s="27">
        <f t="shared" si="76"/>
        <v>0</v>
      </c>
      <c r="AU142" s="27">
        <f t="shared" si="76"/>
        <v>0</v>
      </c>
      <c r="AV142" s="27">
        <f t="shared" si="76"/>
        <v>0</v>
      </c>
      <c r="AW142" s="27">
        <f t="shared" si="76"/>
        <v>0</v>
      </c>
      <c r="AX142" s="27">
        <f t="shared" si="76"/>
        <v>0</v>
      </c>
      <c r="AY142" s="27">
        <f t="shared" si="76"/>
        <v>0</v>
      </c>
      <c r="AZ142" s="27">
        <f t="shared" si="76"/>
        <v>0</v>
      </c>
      <c r="BA142" s="27">
        <f t="shared" si="76"/>
        <v>0</v>
      </c>
      <c r="BB142" s="27">
        <f t="shared" si="76"/>
        <v>0</v>
      </c>
      <c r="BC142" s="27">
        <f t="shared" si="76"/>
        <v>0</v>
      </c>
      <c r="BD142" s="27">
        <f t="shared" si="76"/>
        <v>0</v>
      </c>
      <c r="BE142" s="27">
        <f t="shared" si="76"/>
        <v>0</v>
      </c>
      <c r="BF142" s="27">
        <f t="shared" si="76"/>
        <v>0</v>
      </c>
      <c r="BG142" s="27">
        <f t="shared" si="76"/>
        <v>0</v>
      </c>
      <c r="BH142" s="27">
        <f t="shared" si="76"/>
        <v>0</v>
      </c>
      <c r="BI142" s="27">
        <f t="shared" si="76"/>
        <v>0</v>
      </c>
      <c r="BJ142" s="27">
        <f t="shared" si="76"/>
        <v>0</v>
      </c>
      <c r="BK142" s="27">
        <f t="shared" si="76"/>
        <v>0</v>
      </c>
      <c r="BL142" s="27">
        <f t="shared" si="76"/>
        <v>0</v>
      </c>
      <c r="BM142" s="27">
        <f t="shared" si="76"/>
        <v>0</v>
      </c>
      <c r="BN142" s="27">
        <f t="shared" si="76"/>
        <v>0</v>
      </c>
      <c r="BO142" s="27">
        <f aca="true" t="shared" si="77" ref="BO142:DZ142">IF(BO42="Apr-Jun",BO132-BO127,0)</f>
        <v>0</v>
      </c>
      <c r="BP142" s="27">
        <f t="shared" si="77"/>
        <v>0</v>
      </c>
      <c r="BQ142" s="27">
        <f t="shared" si="77"/>
        <v>0</v>
      </c>
      <c r="BR142" s="27">
        <f t="shared" si="77"/>
        <v>0</v>
      </c>
      <c r="BS142" s="27">
        <f t="shared" si="77"/>
        <v>0</v>
      </c>
      <c r="BT142" s="27">
        <f t="shared" si="77"/>
        <v>0</v>
      </c>
      <c r="BU142" s="27">
        <f t="shared" si="77"/>
        <v>0</v>
      </c>
      <c r="BV142" s="27">
        <f t="shared" si="77"/>
        <v>0</v>
      </c>
      <c r="BW142" s="27">
        <f t="shared" si="77"/>
        <v>0</v>
      </c>
      <c r="BX142" s="27">
        <f t="shared" si="77"/>
        <v>0</v>
      </c>
      <c r="BY142" s="27">
        <f t="shared" si="77"/>
        <v>0</v>
      </c>
      <c r="BZ142" s="27">
        <f t="shared" si="77"/>
        <v>0</v>
      </c>
      <c r="CA142" s="27">
        <f t="shared" si="77"/>
        <v>0</v>
      </c>
      <c r="CB142" s="27">
        <f t="shared" si="77"/>
        <v>0</v>
      </c>
      <c r="CC142" s="27">
        <f t="shared" si="77"/>
        <v>0</v>
      </c>
      <c r="CD142" s="27">
        <f t="shared" si="77"/>
        <v>0</v>
      </c>
      <c r="CE142" s="27">
        <f t="shared" si="77"/>
        <v>0</v>
      </c>
      <c r="CF142" s="27">
        <f t="shared" si="77"/>
        <v>0</v>
      </c>
      <c r="CG142" s="27">
        <f t="shared" si="77"/>
        <v>0</v>
      </c>
      <c r="CH142" s="27">
        <f t="shared" si="77"/>
        <v>0</v>
      </c>
      <c r="CI142" s="27">
        <f t="shared" si="77"/>
        <v>0</v>
      </c>
      <c r="CJ142" s="27">
        <f t="shared" si="77"/>
        <v>0</v>
      </c>
      <c r="CK142" s="27">
        <f t="shared" si="77"/>
        <v>0</v>
      </c>
      <c r="CL142" s="27">
        <f t="shared" si="77"/>
        <v>0</v>
      </c>
      <c r="CM142" s="27">
        <f t="shared" si="77"/>
        <v>0</v>
      </c>
      <c r="CN142" s="27">
        <f t="shared" si="77"/>
        <v>0</v>
      </c>
      <c r="CO142" s="27">
        <f t="shared" si="77"/>
        <v>0</v>
      </c>
      <c r="CP142" s="27">
        <f t="shared" si="77"/>
        <v>0</v>
      </c>
      <c r="CQ142" s="27">
        <f t="shared" si="77"/>
        <v>0</v>
      </c>
      <c r="CR142" s="27">
        <f t="shared" si="77"/>
        <v>0</v>
      </c>
      <c r="CS142" s="27">
        <f t="shared" si="77"/>
        <v>0</v>
      </c>
      <c r="CT142" s="27">
        <f t="shared" si="77"/>
        <v>0</v>
      </c>
      <c r="CU142" s="27">
        <f t="shared" si="77"/>
        <v>0</v>
      </c>
      <c r="CV142" s="27">
        <f t="shared" si="77"/>
        <v>0</v>
      </c>
      <c r="CW142" s="27">
        <f t="shared" si="77"/>
        <v>0</v>
      </c>
      <c r="CX142" s="27">
        <f t="shared" si="77"/>
        <v>0</v>
      </c>
      <c r="CY142" s="27">
        <f t="shared" si="77"/>
        <v>0</v>
      </c>
      <c r="CZ142" s="27">
        <f t="shared" si="77"/>
        <v>0</v>
      </c>
      <c r="DA142" s="27">
        <f t="shared" si="77"/>
        <v>0</v>
      </c>
      <c r="DB142" s="27">
        <f t="shared" si="77"/>
        <v>0</v>
      </c>
      <c r="DC142" s="27">
        <f t="shared" si="77"/>
        <v>0</v>
      </c>
      <c r="DD142" s="27">
        <f t="shared" si="77"/>
        <v>0</v>
      </c>
      <c r="DE142" s="27">
        <f t="shared" si="77"/>
        <v>0</v>
      </c>
      <c r="DF142" s="27">
        <f t="shared" si="77"/>
        <v>0</v>
      </c>
      <c r="DG142" s="27">
        <f t="shared" si="77"/>
        <v>0</v>
      </c>
      <c r="DH142" s="27">
        <f t="shared" si="77"/>
        <v>0</v>
      </c>
      <c r="DI142" s="27">
        <f t="shared" si="77"/>
        <v>0</v>
      </c>
      <c r="DJ142" s="27">
        <f t="shared" si="77"/>
        <v>0</v>
      </c>
      <c r="DK142" s="27">
        <f t="shared" si="77"/>
        <v>0</v>
      </c>
      <c r="DL142" s="27">
        <f t="shared" si="77"/>
        <v>0</v>
      </c>
      <c r="DM142" s="27">
        <f t="shared" si="77"/>
        <v>0</v>
      </c>
      <c r="DN142" s="27">
        <f t="shared" si="77"/>
        <v>0</v>
      </c>
      <c r="DO142" s="27">
        <f t="shared" si="77"/>
        <v>0</v>
      </c>
      <c r="DP142" s="27">
        <f t="shared" si="77"/>
        <v>0</v>
      </c>
      <c r="DQ142" s="27">
        <f t="shared" si="77"/>
        <v>0</v>
      </c>
      <c r="DR142" s="27">
        <f t="shared" si="77"/>
        <v>0</v>
      </c>
      <c r="DS142" s="27">
        <f t="shared" si="77"/>
        <v>0</v>
      </c>
      <c r="DT142" s="27">
        <f t="shared" si="77"/>
        <v>0</v>
      </c>
      <c r="DU142" s="27">
        <f t="shared" si="77"/>
        <v>0</v>
      </c>
      <c r="DV142" s="27">
        <f t="shared" si="77"/>
        <v>0</v>
      </c>
      <c r="DW142" s="27">
        <f t="shared" si="77"/>
        <v>0</v>
      </c>
      <c r="DX142" s="27">
        <f t="shared" si="77"/>
        <v>0</v>
      </c>
      <c r="DY142" s="27">
        <f t="shared" si="77"/>
        <v>0</v>
      </c>
      <c r="DZ142" s="27">
        <f t="shared" si="77"/>
        <v>0</v>
      </c>
      <c r="EA142" s="27">
        <f aca="true" t="shared" si="78" ref="EA142:GL142">IF(EA42="Apr-Jun",EA132-EA127,0)</f>
        <v>0</v>
      </c>
      <c r="EB142" s="27">
        <f t="shared" si="78"/>
        <v>0</v>
      </c>
      <c r="EC142" s="27">
        <f t="shared" si="78"/>
        <v>0</v>
      </c>
      <c r="ED142" s="27">
        <f t="shared" si="78"/>
        <v>0</v>
      </c>
      <c r="EE142" s="27">
        <f t="shared" si="78"/>
        <v>0</v>
      </c>
      <c r="EF142" s="27">
        <f t="shared" si="78"/>
        <v>0</v>
      </c>
      <c r="EG142" s="27">
        <f t="shared" si="78"/>
        <v>0</v>
      </c>
      <c r="EH142" s="27">
        <f t="shared" si="78"/>
        <v>0</v>
      </c>
      <c r="EI142" s="27">
        <f t="shared" si="78"/>
        <v>0</v>
      </c>
      <c r="EJ142" s="27">
        <f t="shared" si="78"/>
        <v>0</v>
      </c>
      <c r="EK142" s="27">
        <f t="shared" si="78"/>
        <v>0</v>
      </c>
      <c r="EL142" s="27">
        <f t="shared" si="78"/>
        <v>0</v>
      </c>
      <c r="EM142" s="27">
        <f t="shared" si="78"/>
        <v>0</v>
      </c>
      <c r="EN142" s="27">
        <f t="shared" si="78"/>
        <v>0</v>
      </c>
      <c r="EO142" s="27">
        <f t="shared" si="78"/>
        <v>0</v>
      </c>
      <c r="EP142" s="27">
        <f t="shared" si="78"/>
        <v>0</v>
      </c>
      <c r="EQ142" s="27">
        <f t="shared" si="78"/>
        <v>0</v>
      </c>
      <c r="ER142" s="27">
        <f t="shared" si="78"/>
        <v>0</v>
      </c>
      <c r="ES142" s="27">
        <f t="shared" si="78"/>
        <v>0</v>
      </c>
      <c r="ET142" s="27">
        <f t="shared" si="78"/>
        <v>0</v>
      </c>
      <c r="EU142" s="27">
        <f t="shared" si="78"/>
        <v>0</v>
      </c>
      <c r="EV142" s="27">
        <f t="shared" si="78"/>
        <v>0</v>
      </c>
      <c r="EW142" s="27">
        <f t="shared" si="78"/>
        <v>0</v>
      </c>
      <c r="EX142" s="27">
        <f t="shared" si="78"/>
        <v>0</v>
      </c>
      <c r="EY142" s="27">
        <f t="shared" si="78"/>
        <v>0</v>
      </c>
      <c r="EZ142" s="27">
        <f t="shared" si="78"/>
        <v>0</v>
      </c>
      <c r="FA142" s="27">
        <f t="shared" si="78"/>
        <v>0</v>
      </c>
      <c r="FB142" s="27">
        <f t="shared" si="78"/>
        <v>0</v>
      </c>
      <c r="FC142" s="27">
        <f t="shared" si="78"/>
        <v>0</v>
      </c>
      <c r="FD142" s="27">
        <f t="shared" si="78"/>
        <v>0</v>
      </c>
      <c r="FE142" s="27">
        <f t="shared" si="78"/>
        <v>0</v>
      </c>
      <c r="FF142" s="27">
        <f t="shared" si="78"/>
        <v>0</v>
      </c>
      <c r="FG142" s="27">
        <f t="shared" si="78"/>
        <v>0</v>
      </c>
      <c r="FH142" s="27">
        <f t="shared" si="78"/>
        <v>0</v>
      </c>
      <c r="FI142" s="27">
        <f t="shared" si="78"/>
        <v>0</v>
      </c>
      <c r="FJ142" s="27">
        <f t="shared" si="78"/>
        <v>0</v>
      </c>
      <c r="FK142" s="27">
        <f t="shared" si="78"/>
        <v>0</v>
      </c>
      <c r="FL142" s="27">
        <f t="shared" si="78"/>
        <v>0</v>
      </c>
      <c r="FM142" s="27">
        <f t="shared" si="78"/>
        <v>0</v>
      </c>
      <c r="FN142" s="27">
        <f t="shared" si="78"/>
        <v>0</v>
      </c>
      <c r="FO142" s="27">
        <f t="shared" si="78"/>
        <v>0</v>
      </c>
      <c r="FP142" s="27">
        <f t="shared" si="78"/>
        <v>0</v>
      </c>
      <c r="FQ142" s="27">
        <f t="shared" si="78"/>
        <v>0</v>
      </c>
      <c r="FR142" s="27">
        <f t="shared" si="78"/>
        <v>0</v>
      </c>
      <c r="FS142" s="27">
        <f t="shared" si="78"/>
        <v>0</v>
      </c>
      <c r="FT142" s="27">
        <f t="shared" si="78"/>
        <v>0</v>
      </c>
      <c r="FU142" s="27">
        <f t="shared" si="78"/>
        <v>0</v>
      </c>
      <c r="FV142" s="27">
        <f t="shared" si="78"/>
        <v>0</v>
      </c>
      <c r="FW142" s="27">
        <f t="shared" si="78"/>
        <v>0</v>
      </c>
      <c r="FX142" s="27">
        <f t="shared" si="78"/>
        <v>0</v>
      </c>
      <c r="FY142" s="27">
        <f t="shared" si="78"/>
        <v>0</v>
      </c>
      <c r="FZ142" s="27">
        <f t="shared" si="78"/>
        <v>0</v>
      </c>
      <c r="GA142" s="27">
        <f t="shared" si="78"/>
        <v>0</v>
      </c>
      <c r="GB142" s="27">
        <f t="shared" si="78"/>
        <v>0</v>
      </c>
      <c r="GC142" s="27">
        <f t="shared" si="78"/>
        <v>0</v>
      </c>
      <c r="GD142" s="27">
        <f t="shared" si="78"/>
        <v>0</v>
      </c>
      <c r="GE142" s="27">
        <f t="shared" si="78"/>
        <v>0</v>
      </c>
      <c r="GF142" s="27">
        <f t="shared" si="78"/>
        <v>0</v>
      </c>
      <c r="GG142" s="27">
        <f t="shared" si="78"/>
        <v>0</v>
      </c>
      <c r="GH142" s="27">
        <f t="shared" si="78"/>
        <v>0</v>
      </c>
      <c r="GI142" s="27">
        <f t="shared" si="78"/>
        <v>0</v>
      </c>
      <c r="GJ142" s="27">
        <f t="shared" si="78"/>
        <v>0</v>
      </c>
      <c r="GK142" s="27">
        <f t="shared" si="78"/>
        <v>0</v>
      </c>
      <c r="GL142" s="27">
        <f t="shared" si="78"/>
        <v>0</v>
      </c>
      <c r="GM142" s="27">
        <f aca="true" t="shared" si="79" ref="GM142:IU142">IF(GM42="Apr-Jun",GM132-GM127,0)</f>
        <v>0</v>
      </c>
      <c r="GN142" s="27">
        <f t="shared" si="79"/>
        <v>0</v>
      </c>
      <c r="GO142" s="27">
        <f t="shared" si="79"/>
        <v>0</v>
      </c>
      <c r="GP142" s="27">
        <f t="shared" si="79"/>
        <v>0</v>
      </c>
      <c r="GQ142" s="27">
        <f t="shared" si="79"/>
        <v>0</v>
      </c>
      <c r="GR142" s="27">
        <f t="shared" si="79"/>
        <v>0</v>
      </c>
      <c r="GS142" s="27">
        <f t="shared" si="79"/>
        <v>0</v>
      </c>
      <c r="GT142" s="27">
        <f t="shared" si="79"/>
        <v>0</v>
      </c>
      <c r="GU142" s="27">
        <f t="shared" si="79"/>
        <v>0</v>
      </c>
      <c r="GV142" s="27">
        <f t="shared" si="79"/>
        <v>0</v>
      </c>
      <c r="GW142" s="27">
        <f t="shared" si="79"/>
        <v>0</v>
      </c>
      <c r="GX142" s="27">
        <f t="shared" si="79"/>
        <v>0</v>
      </c>
      <c r="GY142" s="27">
        <f t="shared" si="79"/>
        <v>0</v>
      </c>
      <c r="GZ142" s="27">
        <f t="shared" si="79"/>
        <v>0</v>
      </c>
      <c r="HA142" s="27">
        <f t="shared" si="79"/>
        <v>0</v>
      </c>
      <c r="HB142" s="27">
        <f t="shared" si="79"/>
        <v>0</v>
      </c>
      <c r="HC142" s="27">
        <f t="shared" si="79"/>
        <v>0</v>
      </c>
      <c r="HD142" s="27">
        <f t="shared" si="79"/>
        <v>0</v>
      </c>
      <c r="HE142" s="27">
        <f t="shared" si="79"/>
        <v>0</v>
      </c>
      <c r="HF142" s="27">
        <f t="shared" si="79"/>
        <v>0</v>
      </c>
      <c r="HG142" s="27">
        <f t="shared" si="79"/>
        <v>0</v>
      </c>
      <c r="HH142" s="27">
        <f t="shared" si="79"/>
        <v>0</v>
      </c>
      <c r="HI142" s="27">
        <f t="shared" si="79"/>
        <v>0</v>
      </c>
      <c r="HJ142" s="27">
        <f t="shared" si="79"/>
        <v>0</v>
      </c>
      <c r="HK142" s="27">
        <f t="shared" si="79"/>
        <v>0</v>
      </c>
      <c r="HL142" s="27">
        <f t="shared" si="79"/>
        <v>0</v>
      </c>
      <c r="HM142" s="27">
        <f t="shared" si="79"/>
        <v>0</v>
      </c>
      <c r="HN142" s="27">
        <f t="shared" si="79"/>
        <v>0</v>
      </c>
      <c r="HO142" s="27">
        <f t="shared" si="79"/>
        <v>0</v>
      </c>
      <c r="HP142" s="27">
        <f t="shared" si="79"/>
        <v>0</v>
      </c>
      <c r="HQ142" s="27">
        <f t="shared" si="79"/>
        <v>0</v>
      </c>
      <c r="HR142" s="27">
        <f t="shared" si="79"/>
        <v>0</v>
      </c>
      <c r="HS142" s="27">
        <f t="shared" si="79"/>
        <v>0</v>
      </c>
      <c r="HT142" s="27">
        <f t="shared" si="79"/>
        <v>0</v>
      </c>
      <c r="HU142" s="27">
        <f t="shared" si="79"/>
        <v>0</v>
      </c>
      <c r="HV142" s="27">
        <f t="shared" si="79"/>
        <v>0</v>
      </c>
      <c r="HW142" s="27">
        <f t="shared" si="79"/>
        <v>0</v>
      </c>
      <c r="HX142" s="27">
        <f t="shared" si="79"/>
        <v>0</v>
      </c>
      <c r="HY142" s="27">
        <f t="shared" si="79"/>
        <v>0</v>
      </c>
      <c r="HZ142" s="27">
        <f t="shared" si="79"/>
        <v>0</v>
      </c>
      <c r="IA142" s="27">
        <f t="shared" si="79"/>
        <v>0</v>
      </c>
      <c r="IB142" s="27">
        <f t="shared" si="79"/>
        <v>0</v>
      </c>
      <c r="IC142" s="27">
        <f t="shared" si="79"/>
        <v>0</v>
      </c>
      <c r="ID142" s="27">
        <f t="shared" si="79"/>
        <v>0</v>
      </c>
      <c r="IE142" s="27">
        <f t="shared" si="79"/>
        <v>0</v>
      </c>
      <c r="IF142" s="27">
        <f t="shared" si="79"/>
        <v>0</v>
      </c>
      <c r="IG142" s="27">
        <f t="shared" si="79"/>
        <v>0</v>
      </c>
      <c r="IH142" s="27">
        <f t="shared" si="79"/>
        <v>0</v>
      </c>
      <c r="II142" s="27">
        <f t="shared" si="79"/>
        <v>0</v>
      </c>
      <c r="IJ142" s="27">
        <f t="shared" si="79"/>
        <v>0</v>
      </c>
      <c r="IK142" s="27">
        <f t="shared" si="79"/>
        <v>0</v>
      </c>
      <c r="IL142" s="27">
        <f t="shared" si="79"/>
        <v>0</v>
      </c>
      <c r="IM142" s="27">
        <f t="shared" si="79"/>
        <v>0</v>
      </c>
      <c r="IN142" s="27">
        <f t="shared" si="79"/>
        <v>0</v>
      </c>
      <c r="IO142" s="27">
        <f t="shared" si="79"/>
        <v>0</v>
      </c>
      <c r="IP142" s="27">
        <f t="shared" si="79"/>
        <v>0</v>
      </c>
      <c r="IQ142" s="27">
        <f t="shared" si="79"/>
        <v>0</v>
      </c>
      <c r="IR142" s="27">
        <f t="shared" si="79"/>
        <v>0</v>
      </c>
      <c r="IS142" s="27">
        <f t="shared" si="79"/>
        <v>0</v>
      </c>
      <c r="IT142" s="27">
        <f t="shared" si="79"/>
        <v>0</v>
      </c>
      <c r="IU142" s="27">
        <f t="shared" si="79"/>
        <v>0</v>
      </c>
    </row>
    <row r="143" spans="1:255" s="27" customFormat="1" ht="15" hidden="1">
      <c r="A143" s="73" t="s">
        <v>330</v>
      </c>
      <c r="B143" s="27">
        <f>IF(B42="Jul-Sep",B132-B127,0)</f>
        <v>0</v>
      </c>
      <c r="C143" s="27">
        <f aca="true" t="shared" si="80" ref="C143:BN143">IF(C42="Jul-Sep",C132-C127,0)</f>
        <v>0</v>
      </c>
      <c r="D143" s="27">
        <f t="shared" si="80"/>
        <v>0</v>
      </c>
      <c r="E143" s="27">
        <f t="shared" si="80"/>
        <v>0</v>
      </c>
      <c r="F143" s="27">
        <f t="shared" si="80"/>
        <v>0</v>
      </c>
      <c r="G143" s="27">
        <f t="shared" si="80"/>
        <v>0</v>
      </c>
      <c r="H143" s="27">
        <f t="shared" si="80"/>
        <v>0</v>
      </c>
      <c r="I143" s="27">
        <f t="shared" si="80"/>
        <v>0</v>
      </c>
      <c r="J143" s="27">
        <f t="shared" si="80"/>
        <v>0</v>
      </c>
      <c r="K143" s="27">
        <f t="shared" si="80"/>
        <v>0</v>
      </c>
      <c r="L143" s="27">
        <f t="shared" si="80"/>
        <v>0</v>
      </c>
      <c r="M143" s="27">
        <f t="shared" si="80"/>
        <v>0</v>
      </c>
      <c r="N143" s="27">
        <f t="shared" si="80"/>
        <v>0</v>
      </c>
      <c r="O143" s="27">
        <f t="shared" si="80"/>
        <v>0</v>
      </c>
      <c r="P143" s="27">
        <f t="shared" si="80"/>
        <v>0</v>
      </c>
      <c r="Q143" s="27">
        <f t="shared" si="80"/>
        <v>0</v>
      </c>
      <c r="R143" s="27">
        <f t="shared" si="80"/>
        <v>0</v>
      </c>
      <c r="S143" s="27">
        <f t="shared" si="80"/>
        <v>0</v>
      </c>
      <c r="T143" s="27">
        <f t="shared" si="80"/>
        <v>0</v>
      </c>
      <c r="U143" s="27">
        <f t="shared" si="80"/>
        <v>0</v>
      </c>
      <c r="V143" s="27">
        <f t="shared" si="80"/>
        <v>0</v>
      </c>
      <c r="W143" s="27">
        <f t="shared" si="80"/>
        <v>0</v>
      </c>
      <c r="X143" s="27">
        <f t="shared" si="80"/>
        <v>0</v>
      </c>
      <c r="Y143" s="27">
        <f t="shared" si="80"/>
        <v>0</v>
      </c>
      <c r="Z143" s="27">
        <f t="shared" si="80"/>
        <v>0</v>
      </c>
      <c r="AA143" s="27">
        <f t="shared" si="80"/>
        <v>0</v>
      </c>
      <c r="AB143" s="27">
        <f t="shared" si="80"/>
        <v>0</v>
      </c>
      <c r="AC143" s="27">
        <f t="shared" si="80"/>
        <v>0</v>
      </c>
      <c r="AD143" s="27">
        <f t="shared" si="80"/>
        <v>0</v>
      </c>
      <c r="AE143" s="27">
        <f t="shared" si="80"/>
        <v>0</v>
      </c>
      <c r="AF143" s="27">
        <f t="shared" si="80"/>
        <v>0</v>
      </c>
      <c r="AG143" s="27">
        <f t="shared" si="80"/>
        <v>0</v>
      </c>
      <c r="AH143" s="27">
        <f t="shared" si="80"/>
        <v>0</v>
      </c>
      <c r="AI143" s="27">
        <f t="shared" si="80"/>
        <v>0</v>
      </c>
      <c r="AJ143" s="27">
        <f t="shared" si="80"/>
        <v>0</v>
      </c>
      <c r="AK143" s="27">
        <f t="shared" si="80"/>
        <v>0</v>
      </c>
      <c r="AL143" s="27">
        <f t="shared" si="80"/>
        <v>0</v>
      </c>
      <c r="AM143" s="27">
        <f t="shared" si="80"/>
        <v>0</v>
      </c>
      <c r="AN143" s="27">
        <f t="shared" si="80"/>
        <v>0</v>
      </c>
      <c r="AO143" s="27">
        <f t="shared" si="80"/>
        <v>0</v>
      </c>
      <c r="AP143" s="27">
        <f t="shared" si="80"/>
        <v>0</v>
      </c>
      <c r="AQ143" s="27">
        <f t="shared" si="80"/>
        <v>0</v>
      </c>
      <c r="AR143" s="27">
        <f t="shared" si="80"/>
        <v>0</v>
      </c>
      <c r="AS143" s="27">
        <f t="shared" si="80"/>
        <v>0</v>
      </c>
      <c r="AT143" s="27">
        <f t="shared" si="80"/>
        <v>0</v>
      </c>
      <c r="AU143" s="27">
        <f t="shared" si="80"/>
        <v>0</v>
      </c>
      <c r="AV143" s="27">
        <f t="shared" si="80"/>
        <v>0</v>
      </c>
      <c r="AW143" s="27">
        <f t="shared" si="80"/>
        <v>0</v>
      </c>
      <c r="AX143" s="27">
        <f t="shared" si="80"/>
        <v>0</v>
      </c>
      <c r="AY143" s="27">
        <f t="shared" si="80"/>
        <v>0</v>
      </c>
      <c r="AZ143" s="27">
        <f t="shared" si="80"/>
        <v>0</v>
      </c>
      <c r="BA143" s="27">
        <f t="shared" si="80"/>
        <v>0</v>
      </c>
      <c r="BB143" s="27">
        <f t="shared" si="80"/>
        <v>0</v>
      </c>
      <c r="BC143" s="27">
        <f t="shared" si="80"/>
        <v>0</v>
      </c>
      <c r="BD143" s="27">
        <f t="shared" si="80"/>
        <v>0</v>
      </c>
      <c r="BE143" s="27">
        <f t="shared" si="80"/>
        <v>0</v>
      </c>
      <c r="BF143" s="27">
        <f t="shared" si="80"/>
        <v>0</v>
      </c>
      <c r="BG143" s="27">
        <f t="shared" si="80"/>
        <v>0</v>
      </c>
      <c r="BH143" s="27">
        <f t="shared" si="80"/>
        <v>0</v>
      </c>
      <c r="BI143" s="27">
        <f t="shared" si="80"/>
        <v>0</v>
      </c>
      <c r="BJ143" s="27">
        <f t="shared" si="80"/>
        <v>0</v>
      </c>
      <c r="BK143" s="27">
        <f t="shared" si="80"/>
        <v>0</v>
      </c>
      <c r="BL143" s="27">
        <f t="shared" si="80"/>
        <v>0</v>
      </c>
      <c r="BM143" s="27">
        <f t="shared" si="80"/>
        <v>0</v>
      </c>
      <c r="BN143" s="27">
        <f t="shared" si="80"/>
        <v>0</v>
      </c>
      <c r="BO143" s="27">
        <f aca="true" t="shared" si="81" ref="BO143:DZ143">IF(BO42="Jul-Sep",BO132-BO127,0)</f>
        <v>0</v>
      </c>
      <c r="BP143" s="27">
        <f t="shared" si="81"/>
        <v>0</v>
      </c>
      <c r="BQ143" s="27">
        <f t="shared" si="81"/>
        <v>0</v>
      </c>
      <c r="BR143" s="27">
        <f t="shared" si="81"/>
        <v>0</v>
      </c>
      <c r="BS143" s="27">
        <f t="shared" si="81"/>
        <v>0</v>
      </c>
      <c r="BT143" s="27">
        <f t="shared" si="81"/>
        <v>0</v>
      </c>
      <c r="BU143" s="27">
        <f t="shared" si="81"/>
        <v>0</v>
      </c>
      <c r="BV143" s="27">
        <f t="shared" si="81"/>
        <v>0</v>
      </c>
      <c r="BW143" s="27">
        <f t="shared" si="81"/>
        <v>0</v>
      </c>
      <c r="BX143" s="27">
        <f t="shared" si="81"/>
        <v>0</v>
      </c>
      <c r="BY143" s="27">
        <f t="shared" si="81"/>
        <v>0</v>
      </c>
      <c r="BZ143" s="27">
        <f t="shared" si="81"/>
        <v>0</v>
      </c>
      <c r="CA143" s="27">
        <f t="shared" si="81"/>
        <v>0</v>
      </c>
      <c r="CB143" s="27">
        <f t="shared" si="81"/>
        <v>0</v>
      </c>
      <c r="CC143" s="27">
        <f t="shared" si="81"/>
        <v>0</v>
      </c>
      <c r="CD143" s="27">
        <f t="shared" si="81"/>
        <v>0</v>
      </c>
      <c r="CE143" s="27">
        <f t="shared" si="81"/>
        <v>0</v>
      </c>
      <c r="CF143" s="27">
        <f t="shared" si="81"/>
        <v>0</v>
      </c>
      <c r="CG143" s="27">
        <f t="shared" si="81"/>
        <v>0</v>
      </c>
      <c r="CH143" s="27">
        <f t="shared" si="81"/>
        <v>0</v>
      </c>
      <c r="CI143" s="27">
        <f t="shared" si="81"/>
        <v>0</v>
      </c>
      <c r="CJ143" s="27">
        <f t="shared" si="81"/>
        <v>0</v>
      </c>
      <c r="CK143" s="27">
        <f t="shared" si="81"/>
        <v>0</v>
      </c>
      <c r="CL143" s="27">
        <f t="shared" si="81"/>
        <v>0</v>
      </c>
      <c r="CM143" s="27">
        <f t="shared" si="81"/>
        <v>0</v>
      </c>
      <c r="CN143" s="27">
        <f t="shared" si="81"/>
        <v>0</v>
      </c>
      <c r="CO143" s="27">
        <f t="shared" si="81"/>
        <v>0</v>
      </c>
      <c r="CP143" s="27">
        <f t="shared" si="81"/>
        <v>0</v>
      </c>
      <c r="CQ143" s="27">
        <f t="shared" si="81"/>
        <v>0</v>
      </c>
      <c r="CR143" s="27">
        <f t="shared" si="81"/>
        <v>0</v>
      </c>
      <c r="CS143" s="27">
        <f t="shared" si="81"/>
        <v>0</v>
      </c>
      <c r="CT143" s="27">
        <f t="shared" si="81"/>
        <v>0</v>
      </c>
      <c r="CU143" s="27">
        <f t="shared" si="81"/>
        <v>0</v>
      </c>
      <c r="CV143" s="27">
        <f t="shared" si="81"/>
        <v>0</v>
      </c>
      <c r="CW143" s="27">
        <f t="shared" si="81"/>
        <v>0</v>
      </c>
      <c r="CX143" s="27">
        <f t="shared" si="81"/>
        <v>0</v>
      </c>
      <c r="CY143" s="27">
        <f t="shared" si="81"/>
        <v>0</v>
      </c>
      <c r="CZ143" s="27">
        <f t="shared" si="81"/>
        <v>0</v>
      </c>
      <c r="DA143" s="27">
        <f t="shared" si="81"/>
        <v>0</v>
      </c>
      <c r="DB143" s="27">
        <f t="shared" si="81"/>
        <v>0</v>
      </c>
      <c r="DC143" s="27">
        <f t="shared" si="81"/>
        <v>0</v>
      </c>
      <c r="DD143" s="27">
        <f t="shared" si="81"/>
        <v>0</v>
      </c>
      <c r="DE143" s="27">
        <f t="shared" si="81"/>
        <v>0</v>
      </c>
      <c r="DF143" s="27">
        <f t="shared" si="81"/>
        <v>0</v>
      </c>
      <c r="DG143" s="27">
        <f t="shared" si="81"/>
        <v>0</v>
      </c>
      <c r="DH143" s="27">
        <f t="shared" si="81"/>
        <v>0</v>
      </c>
      <c r="DI143" s="27">
        <f t="shared" si="81"/>
        <v>0</v>
      </c>
      <c r="DJ143" s="27">
        <f t="shared" si="81"/>
        <v>0</v>
      </c>
      <c r="DK143" s="27">
        <f t="shared" si="81"/>
        <v>0</v>
      </c>
      <c r="DL143" s="27">
        <f t="shared" si="81"/>
        <v>0</v>
      </c>
      <c r="DM143" s="27">
        <f t="shared" si="81"/>
        <v>0</v>
      </c>
      <c r="DN143" s="27">
        <f t="shared" si="81"/>
        <v>0</v>
      </c>
      <c r="DO143" s="27">
        <f t="shared" si="81"/>
        <v>0</v>
      </c>
      <c r="DP143" s="27">
        <f t="shared" si="81"/>
        <v>0</v>
      </c>
      <c r="DQ143" s="27">
        <f t="shared" si="81"/>
        <v>0</v>
      </c>
      <c r="DR143" s="27">
        <f t="shared" si="81"/>
        <v>0</v>
      </c>
      <c r="DS143" s="27">
        <f t="shared" si="81"/>
        <v>0</v>
      </c>
      <c r="DT143" s="27">
        <f t="shared" si="81"/>
        <v>0</v>
      </c>
      <c r="DU143" s="27">
        <f t="shared" si="81"/>
        <v>0</v>
      </c>
      <c r="DV143" s="27">
        <f t="shared" si="81"/>
        <v>0</v>
      </c>
      <c r="DW143" s="27">
        <f t="shared" si="81"/>
        <v>0</v>
      </c>
      <c r="DX143" s="27">
        <f t="shared" si="81"/>
        <v>0</v>
      </c>
      <c r="DY143" s="27">
        <f t="shared" si="81"/>
        <v>0</v>
      </c>
      <c r="DZ143" s="27">
        <f t="shared" si="81"/>
        <v>0</v>
      </c>
      <c r="EA143" s="27">
        <f aca="true" t="shared" si="82" ref="EA143:GL143">IF(EA42="Jul-Sep",EA132-EA127,0)</f>
        <v>0</v>
      </c>
      <c r="EB143" s="27">
        <f t="shared" si="82"/>
        <v>0</v>
      </c>
      <c r="EC143" s="27">
        <f t="shared" si="82"/>
        <v>0</v>
      </c>
      <c r="ED143" s="27">
        <f t="shared" si="82"/>
        <v>0</v>
      </c>
      <c r="EE143" s="27">
        <f t="shared" si="82"/>
        <v>0</v>
      </c>
      <c r="EF143" s="27">
        <f t="shared" si="82"/>
        <v>0</v>
      </c>
      <c r="EG143" s="27">
        <f t="shared" si="82"/>
        <v>0</v>
      </c>
      <c r="EH143" s="27">
        <f t="shared" si="82"/>
        <v>0</v>
      </c>
      <c r="EI143" s="27">
        <f t="shared" si="82"/>
        <v>0</v>
      </c>
      <c r="EJ143" s="27">
        <f t="shared" si="82"/>
        <v>0</v>
      </c>
      <c r="EK143" s="27">
        <f t="shared" si="82"/>
        <v>0</v>
      </c>
      <c r="EL143" s="27">
        <f t="shared" si="82"/>
        <v>0</v>
      </c>
      <c r="EM143" s="27">
        <f t="shared" si="82"/>
        <v>0</v>
      </c>
      <c r="EN143" s="27">
        <f t="shared" si="82"/>
        <v>0</v>
      </c>
      <c r="EO143" s="27">
        <f t="shared" si="82"/>
        <v>0</v>
      </c>
      <c r="EP143" s="27">
        <f t="shared" si="82"/>
        <v>0</v>
      </c>
      <c r="EQ143" s="27">
        <f t="shared" si="82"/>
        <v>0</v>
      </c>
      <c r="ER143" s="27">
        <f t="shared" si="82"/>
        <v>0</v>
      </c>
      <c r="ES143" s="27">
        <f t="shared" si="82"/>
        <v>0</v>
      </c>
      <c r="ET143" s="27">
        <f t="shared" si="82"/>
        <v>0</v>
      </c>
      <c r="EU143" s="27">
        <f t="shared" si="82"/>
        <v>0</v>
      </c>
      <c r="EV143" s="27">
        <f t="shared" si="82"/>
        <v>0</v>
      </c>
      <c r="EW143" s="27">
        <f t="shared" si="82"/>
        <v>0</v>
      </c>
      <c r="EX143" s="27">
        <f t="shared" si="82"/>
        <v>0</v>
      </c>
      <c r="EY143" s="27">
        <f t="shared" si="82"/>
        <v>0</v>
      </c>
      <c r="EZ143" s="27">
        <f t="shared" si="82"/>
        <v>0</v>
      </c>
      <c r="FA143" s="27">
        <f t="shared" si="82"/>
        <v>0</v>
      </c>
      <c r="FB143" s="27">
        <f t="shared" si="82"/>
        <v>0</v>
      </c>
      <c r="FC143" s="27">
        <f t="shared" si="82"/>
        <v>0</v>
      </c>
      <c r="FD143" s="27">
        <f t="shared" si="82"/>
        <v>0</v>
      </c>
      <c r="FE143" s="27">
        <f t="shared" si="82"/>
        <v>0</v>
      </c>
      <c r="FF143" s="27">
        <f t="shared" si="82"/>
        <v>0</v>
      </c>
      <c r="FG143" s="27">
        <f t="shared" si="82"/>
        <v>0</v>
      </c>
      <c r="FH143" s="27">
        <f t="shared" si="82"/>
        <v>0</v>
      </c>
      <c r="FI143" s="27">
        <f t="shared" si="82"/>
        <v>0</v>
      </c>
      <c r="FJ143" s="27">
        <f t="shared" si="82"/>
        <v>0</v>
      </c>
      <c r="FK143" s="27">
        <f t="shared" si="82"/>
        <v>0</v>
      </c>
      <c r="FL143" s="27">
        <f t="shared" si="82"/>
        <v>0</v>
      </c>
      <c r="FM143" s="27">
        <f t="shared" si="82"/>
        <v>0</v>
      </c>
      <c r="FN143" s="27">
        <f t="shared" si="82"/>
        <v>0</v>
      </c>
      <c r="FO143" s="27">
        <f t="shared" si="82"/>
        <v>0</v>
      </c>
      <c r="FP143" s="27">
        <f t="shared" si="82"/>
        <v>0</v>
      </c>
      <c r="FQ143" s="27">
        <f t="shared" si="82"/>
        <v>0</v>
      </c>
      <c r="FR143" s="27">
        <f t="shared" si="82"/>
        <v>0</v>
      </c>
      <c r="FS143" s="27">
        <f t="shared" si="82"/>
        <v>0</v>
      </c>
      <c r="FT143" s="27">
        <f t="shared" si="82"/>
        <v>0</v>
      </c>
      <c r="FU143" s="27">
        <f t="shared" si="82"/>
        <v>0</v>
      </c>
      <c r="FV143" s="27">
        <f t="shared" si="82"/>
        <v>0</v>
      </c>
      <c r="FW143" s="27">
        <f t="shared" si="82"/>
        <v>0</v>
      </c>
      <c r="FX143" s="27">
        <f t="shared" si="82"/>
        <v>0</v>
      </c>
      <c r="FY143" s="27">
        <f t="shared" si="82"/>
        <v>0</v>
      </c>
      <c r="FZ143" s="27">
        <f t="shared" si="82"/>
        <v>0</v>
      </c>
      <c r="GA143" s="27">
        <f t="shared" si="82"/>
        <v>0</v>
      </c>
      <c r="GB143" s="27">
        <f t="shared" si="82"/>
        <v>0</v>
      </c>
      <c r="GC143" s="27">
        <f t="shared" si="82"/>
        <v>0</v>
      </c>
      <c r="GD143" s="27">
        <f t="shared" si="82"/>
        <v>0</v>
      </c>
      <c r="GE143" s="27">
        <f t="shared" si="82"/>
        <v>0</v>
      </c>
      <c r="GF143" s="27">
        <f t="shared" si="82"/>
        <v>0</v>
      </c>
      <c r="GG143" s="27">
        <f t="shared" si="82"/>
        <v>0</v>
      </c>
      <c r="GH143" s="27">
        <f t="shared" si="82"/>
        <v>0</v>
      </c>
      <c r="GI143" s="27">
        <f t="shared" si="82"/>
        <v>0</v>
      </c>
      <c r="GJ143" s="27">
        <f t="shared" si="82"/>
        <v>0</v>
      </c>
      <c r="GK143" s="27">
        <f t="shared" si="82"/>
        <v>0</v>
      </c>
      <c r="GL143" s="27">
        <f t="shared" si="82"/>
        <v>0</v>
      </c>
      <c r="GM143" s="27">
        <f aca="true" t="shared" si="83" ref="GM143:IU143">IF(GM42="Jul-Sep",GM132-GM127,0)</f>
        <v>0</v>
      </c>
      <c r="GN143" s="27">
        <f t="shared" si="83"/>
        <v>0</v>
      </c>
      <c r="GO143" s="27">
        <f t="shared" si="83"/>
        <v>0</v>
      </c>
      <c r="GP143" s="27">
        <f t="shared" si="83"/>
        <v>0</v>
      </c>
      <c r="GQ143" s="27">
        <f t="shared" si="83"/>
        <v>0</v>
      </c>
      <c r="GR143" s="27">
        <f t="shared" si="83"/>
        <v>0</v>
      </c>
      <c r="GS143" s="27">
        <f t="shared" si="83"/>
        <v>0</v>
      </c>
      <c r="GT143" s="27">
        <f t="shared" si="83"/>
        <v>0</v>
      </c>
      <c r="GU143" s="27">
        <f t="shared" si="83"/>
        <v>0</v>
      </c>
      <c r="GV143" s="27">
        <f t="shared" si="83"/>
        <v>0</v>
      </c>
      <c r="GW143" s="27">
        <f t="shared" si="83"/>
        <v>0</v>
      </c>
      <c r="GX143" s="27">
        <f t="shared" si="83"/>
        <v>0</v>
      </c>
      <c r="GY143" s="27">
        <f t="shared" si="83"/>
        <v>0</v>
      </c>
      <c r="GZ143" s="27">
        <f t="shared" si="83"/>
        <v>0</v>
      </c>
      <c r="HA143" s="27">
        <f t="shared" si="83"/>
        <v>0</v>
      </c>
      <c r="HB143" s="27">
        <f t="shared" si="83"/>
        <v>0</v>
      </c>
      <c r="HC143" s="27">
        <f t="shared" si="83"/>
        <v>0</v>
      </c>
      <c r="HD143" s="27">
        <f t="shared" si="83"/>
        <v>0</v>
      </c>
      <c r="HE143" s="27">
        <f t="shared" si="83"/>
        <v>0</v>
      </c>
      <c r="HF143" s="27">
        <f t="shared" si="83"/>
        <v>0</v>
      </c>
      <c r="HG143" s="27">
        <f t="shared" si="83"/>
        <v>0</v>
      </c>
      <c r="HH143" s="27">
        <f t="shared" si="83"/>
        <v>0</v>
      </c>
      <c r="HI143" s="27">
        <f t="shared" si="83"/>
        <v>0</v>
      </c>
      <c r="HJ143" s="27">
        <f t="shared" si="83"/>
        <v>0</v>
      </c>
      <c r="HK143" s="27">
        <f t="shared" si="83"/>
        <v>0</v>
      </c>
      <c r="HL143" s="27">
        <f t="shared" si="83"/>
        <v>0</v>
      </c>
      <c r="HM143" s="27">
        <f t="shared" si="83"/>
        <v>0</v>
      </c>
      <c r="HN143" s="27">
        <f t="shared" si="83"/>
        <v>0</v>
      </c>
      <c r="HO143" s="27">
        <f t="shared" si="83"/>
        <v>0</v>
      </c>
      <c r="HP143" s="27">
        <f t="shared" si="83"/>
        <v>0</v>
      </c>
      <c r="HQ143" s="27">
        <f t="shared" si="83"/>
        <v>0</v>
      </c>
      <c r="HR143" s="27">
        <f t="shared" si="83"/>
        <v>0</v>
      </c>
      <c r="HS143" s="27">
        <f t="shared" si="83"/>
        <v>0</v>
      </c>
      <c r="HT143" s="27">
        <f t="shared" si="83"/>
        <v>0</v>
      </c>
      <c r="HU143" s="27">
        <f t="shared" si="83"/>
        <v>0</v>
      </c>
      <c r="HV143" s="27">
        <f t="shared" si="83"/>
        <v>0</v>
      </c>
      <c r="HW143" s="27">
        <f t="shared" si="83"/>
        <v>0</v>
      </c>
      <c r="HX143" s="27">
        <f t="shared" si="83"/>
        <v>0</v>
      </c>
      <c r="HY143" s="27">
        <f t="shared" si="83"/>
        <v>0</v>
      </c>
      <c r="HZ143" s="27">
        <f t="shared" si="83"/>
        <v>0</v>
      </c>
      <c r="IA143" s="27">
        <f t="shared" si="83"/>
        <v>0</v>
      </c>
      <c r="IB143" s="27">
        <f t="shared" si="83"/>
        <v>0</v>
      </c>
      <c r="IC143" s="27">
        <f t="shared" si="83"/>
        <v>0</v>
      </c>
      <c r="ID143" s="27">
        <f t="shared" si="83"/>
        <v>0</v>
      </c>
      <c r="IE143" s="27">
        <f t="shared" si="83"/>
        <v>0</v>
      </c>
      <c r="IF143" s="27">
        <f t="shared" si="83"/>
        <v>0</v>
      </c>
      <c r="IG143" s="27">
        <f t="shared" si="83"/>
        <v>0</v>
      </c>
      <c r="IH143" s="27">
        <f t="shared" si="83"/>
        <v>0</v>
      </c>
      <c r="II143" s="27">
        <f t="shared" si="83"/>
        <v>0</v>
      </c>
      <c r="IJ143" s="27">
        <f t="shared" si="83"/>
        <v>0</v>
      </c>
      <c r="IK143" s="27">
        <f t="shared" si="83"/>
        <v>0</v>
      </c>
      <c r="IL143" s="27">
        <f t="shared" si="83"/>
        <v>0</v>
      </c>
      <c r="IM143" s="27">
        <f t="shared" si="83"/>
        <v>0</v>
      </c>
      <c r="IN143" s="27">
        <f t="shared" si="83"/>
        <v>0</v>
      </c>
      <c r="IO143" s="27">
        <f t="shared" si="83"/>
        <v>0</v>
      </c>
      <c r="IP143" s="27">
        <f t="shared" si="83"/>
        <v>0</v>
      </c>
      <c r="IQ143" s="27">
        <f t="shared" si="83"/>
        <v>0</v>
      </c>
      <c r="IR143" s="27">
        <f t="shared" si="83"/>
        <v>0</v>
      </c>
      <c r="IS143" s="27">
        <f t="shared" si="83"/>
        <v>0</v>
      </c>
      <c r="IT143" s="27">
        <f t="shared" si="83"/>
        <v>0</v>
      </c>
      <c r="IU143" s="27">
        <f t="shared" si="83"/>
        <v>0</v>
      </c>
    </row>
    <row r="144" spans="1:255" s="27" customFormat="1" ht="15" hidden="1">
      <c r="A144" s="73" t="s">
        <v>319</v>
      </c>
      <c r="B144" s="27">
        <f>IF(B42="Oct-Dec",B133-B128,0)</f>
        <v>0</v>
      </c>
      <c r="C144" s="27">
        <f aca="true" t="shared" si="84" ref="C144:BN144">IF(C42="Oct-Dec",C133-C128,0)</f>
        <v>0</v>
      </c>
      <c r="D144" s="27">
        <f t="shared" si="84"/>
        <v>0</v>
      </c>
      <c r="E144" s="27">
        <f t="shared" si="84"/>
        <v>0</v>
      </c>
      <c r="F144" s="27">
        <f t="shared" si="84"/>
        <v>0</v>
      </c>
      <c r="G144" s="27">
        <f t="shared" si="84"/>
        <v>0</v>
      </c>
      <c r="H144" s="27">
        <f t="shared" si="84"/>
        <v>0</v>
      </c>
      <c r="I144" s="27">
        <f t="shared" si="84"/>
        <v>0</v>
      </c>
      <c r="J144" s="27">
        <f t="shared" si="84"/>
        <v>0</v>
      </c>
      <c r="K144" s="27">
        <f t="shared" si="84"/>
        <v>0</v>
      </c>
      <c r="L144" s="27">
        <f t="shared" si="84"/>
        <v>0</v>
      </c>
      <c r="M144" s="27">
        <f t="shared" si="84"/>
        <v>0</v>
      </c>
      <c r="N144" s="27">
        <f t="shared" si="84"/>
        <v>0</v>
      </c>
      <c r="O144" s="27">
        <f t="shared" si="84"/>
        <v>0</v>
      </c>
      <c r="P144" s="27">
        <f t="shared" si="84"/>
        <v>0</v>
      </c>
      <c r="Q144" s="27">
        <f t="shared" si="84"/>
        <v>0</v>
      </c>
      <c r="R144" s="27">
        <f t="shared" si="84"/>
        <v>0</v>
      </c>
      <c r="S144" s="27">
        <f t="shared" si="84"/>
        <v>0</v>
      </c>
      <c r="T144" s="27">
        <f t="shared" si="84"/>
        <v>0</v>
      </c>
      <c r="U144" s="27">
        <f t="shared" si="84"/>
        <v>0</v>
      </c>
      <c r="V144" s="27">
        <f t="shared" si="84"/>
        <v>0</v>
      </c>
      <c r="W144" s="27">
        <f t="shared" si="84"/>
        <v>0</v>
      </c>
      <c r="X144" s="27">
        <f t="shared" si="84"/>
        <v>0</v>
      </c>
      <c r="Y144" s="27">
        <f t="shared" si="84"/>
        <v>0</v>
      </c>
      <c r="Z144" s="27">
        <f t="shared" si="84"/>
        <v>0</v>
      </c>
      <c r="AA144" s="27">
        <f t="shared" si="84"/>
        <v>0</v>
      </c>
      <c r="AB144" s="27">
        <f t="shared" si="84"/>
        <v>0</v>
      </c>
      <c r="AC144" s="27">
        <f t="shared" si="84"/>
        <v>0</v>
      </c>
      <c r="AD144" s="27">
        <f t="shared" si="84"/>
        <v>0</v>
      </c>
      <c r="AE144" s="27">
        <f t="shared" si="84"/>
        <v>0</v>
      </c>
      <c r="AF144" s="27">
        <f t="shared" si="84"/>
        <v>0</v>
      </c>
      <c r="AG144" s="27">
        <f t="shared" si="84"/>
        <v>0</v>
      </c>
      <c r="AH144" s="27">
        <f t="shared" si="84"/>
        <v>0</v>
      </c>
      <c r="AI144" s="27">
        <f t="shared" si="84"/>
        <v>0</v>
      </c>
      <c r="AJ144" s="27">
        <f t="shared" si="84"/>
        <v>0</v>
      </c>
      <c r="AK144" s="27">
        <f t="shared" si="84"/>
        <v>0</v>
      </c>
      <c r="AL144" s="27">
        <f t="shared" si="84"/>
        <v>0</v>
      </c>
      <c r="AM144" s="27">
        <f t="shared" si="84"/>
        <v>0</v>
      </c>
      <c r="AN144" s="27">
        <f t="shared" si="84"/>
        <v>0</v>
      </c>
      <c r="AO144" s="27">
        <f t="shared" si="84"/>
        <v>0</v>
      </c>
      <c r="AP144" s="27">
        <f t="shared" si="84"/>
        <v>0</v>
      </c>
      <c r="AQ144" s="27">
        <f t="shared" si="84"/>
        <v>0</v>
      </c>
      <c r="AR144" s="27">
        <f t="shared" si="84"/>
        <v>0</v>
      </c>
      <c r="AS144" s="27">
        <f t="shared" si="84"/>
        <v>0</v>
      </c>
      <c r="AT144" s="27">
        <f t="shared" si="84"/>
        <v>0</v>
      </c>
      <c r="AU144" s="27">
        <f t="shared" si="84"/>
        <v>0</v>
      </c>
      <c r="AV144" s="27">
        <f t="shared" si="84"/>
        <v>0</v>
      </c>
      <c r="AW144" s="27">
        <f t="shared" si="84"/>
        <v>0</v>
      </c>
      <c r="AX144" s="27">
        <f t="shared" si="84"/>
        <v>0</v>
      </c>
      <c r="AY144" s="27">
        <f t="shared" si="84"/>
        <v>0</v>
      </c>
      <c r="AZ144" s="27">
        <f t="shared" si="84"/>
        <v>0</v>
      </c>
      <c r="BA144" s="27">
        <f t="shared" si="84"/>
        <v>0</v>
      </c>
      <c r="BB144" s="27">
        <f t="shared" si="84"/>
        <v>0</v>
      </c>
      <c r="BC144" s="27">
        <f t="shared" si="84"/>
        <v>0</v>
      </c>
      <c r="BD144" s="27">
        <f t="shared" si="84"/>
        <v>0</v>
      </c>
      <c r="BE144" s="27">
        <f t="shared" si="84"/>
        <v>0</v>
      </c>
      <c r="BF144" s="27">
        <f t="shared" si="84"/>
        <v>0</v>
      </c>
      <c r="BG144" s="27">
        <f t="shared" si="84"/>
        <v>0</v>
      </c>
      <c r="BH144" s="27">
        <f t="shared" si="84"/>
        <v>0</v>
      </c>
      <c r="BI144" s="27">
        <f t="shared" si="84"/>
        <v>0</v>
      </c>
      <c r="BJ144" s="27">
        <f t="shared" si="84"/>
        <v>0</v>
      </c>
      <c r="BK144" s="27">
        <f t="shared" si="84"/>
        <v>0</v>
      </c>
      <c r="BL144" s="27">
        <f t="shared" si="84"/>
        <v>0</v>
      </c>
      <c r="BM144" s="27">
        <f t="shared" si="84"/>
        <v>0</v>
      </c>
      <c r="BN144" s="27">
        <f t="shared" si="84"/>
        <v>0</v>
      </c>
      <c r="BO144" s="27">
        <f aca="true" t="shared" si="85" ref="BO144:DZ144">IF(BO42="Oct-Dec",BO133-BO128,0)</f>
        <v>0</v>
      </c>
      <c r="BP144" s="27">
        <f t="shared" si="85"/>
        <v>0</v>
      </c>
      <c r="BQ144" s="27">
        <f t="shared" si="85"/>
        <v>0</v>
      </c>
      <c r="BR144" s="27">
        <f t="shared" si="85"/>
        <v>0</v>
      </c>
      <c r="BS144" s="27">
        <f t="shared" si="85"/>
        <v>0</v>
      </c>
      <c r="BT144" s="27">
        <f t="shared" si="85"/>
        <v>0</v>
      </c>
      <c r="BU144" s="27">
        <f t="shared" si="85"/>
        <v>0</v>
      </c>
      <c r="BV144" s="27">
        <f t="shared" si="85"/>
        <v>0</v>
      </c>
      <c r="BW144" s="27">
        <f t="shared" si="85"/>
        <v>0</v>
      </c>
      <c r="BX144" s="27">
        <f t="shared" si="85"/>
        <v>0</v>
      </c>
      <c r="BY144" s="27">
        <f t="shared" si="85"/>
        <v>0</v>
      </c>
      <c r="BZ144" s="27">
        <f t="shared" si="85"/>
        <v>0</v>
      </c>
      <c r="CA144" s="27">
        <f t="shared" si="85"/>
        <v>0</v>
      </c>
      <c r="CB144" s="27">
        <f t="shared" si="85"/>
        <v>0</v>
      </c>
      <c r="CC144" s="27">
        <f t="shared" si="85"/>
        <v>0</v>
      </c>
      <c r="CD144" s="27">
        <f t="shared" si="85"/>
        <v>0</v>
      </c>
      <c r="CE144" s="27">
        <f t="shared" si="85"/>
        <v>0</v>
      </c>
      <c r="CF144" s="27">
        <f t="shared" si="85"/>
        <v>0</v>
      </c>
      <c r="CG144" s="27">
        <f t="shared" si="85"/>
        <v>0</v>
      </c>
      <c r="CH144" s="27">
        <f t="shared" si="85"/>
        <v>0</v>
      </c>
      <c r="CI144" s="27">
        <f t="shared" si="85"/>
        <v>0</v>
      </c>
      <c r="CJ144" s="27">
        <f t="shared" si="85"/>
        <v>0</v>
      </c>
      <c r="CK144" s="27">
        <f t="shared" si="85"/>
        <v>0</v>
      </c>
      <c r="CL144" s="27">
        <f t="shared" si="85"/>
        <v>0</v>
      </c>
      <c r="CM144" s="27">
        <f t="shared" si="85"/>
        <v>0</v>
      </c>
      <c r="CN144" s="27">
        <f t="shared" si="85"/>
        <v>0</v>
      </c>
      <c r="CO144" s="27">
        <f t="shared" si="85"/>
        <v>0</v>
      </c>
      <c r="CP144" s="27">
        <f t="shared" si="85"/>
        <v>0</v>
      </c>
      <c r="CQ144" s="27">
        <f t="shared" si="85"/>
        <v>0</v>
      </c>
      <c r="CR144" s="27">
        <f t="shared" si="85"/>
        <v>0</v>
      </c>
      <c r="CS144" s="27">
        <f t="shared" si="85"/>
        <v>0</v>
      </c>
      <c r="CT144" s="27">
        <f t="shared" si="85"/>
        <v>0</v>
      </c>
      <c r="CU144" s="27">
        <f t="shared" si="85"/>
        <v>0</v>
      </c>
      <c r="CV144" s="27">
        <f t="shared" si="85"/>
        <v>0</v>
      </c>
      <c r="CW144" s="27">
        <f t="shared" si="85"/>
        <v>0</v>
      </c>
      <c r="CX144" s="27">
        <f t="shared" si="85"/>
        <v>0</v>
      </c>
      <c r="CY144" s="27">
        <f t="shared" si="85"/>
        <v>0</v>
      </c>
      <c r="CZ144" s="27">
        <f t="shared" si="85"/>
        <v>0</v>
      </c>
      <c r="DA144" s="27">
        <f t="shared" si="85"/>
        <v>0</v>
      </c>
      <c r="DB144" s="27">
        <f t="shared" si="85"/>
        <v>0</v>
      </c>
      <c r="DC144" s="27">
        <f t="shared" si="85"/>
        <v>0</v>
      </c>
      <c r="DD144" s="27">
        <f t="shared" si="85"/>
        <v>0</v>
      </c>
      <c r="DE144" s="27">
        <f t="shared" si="85"/>
        <v>0</v>
      </c>
      <c r="DF144" s="27">
        <f t="shared" si="85"/>
        <v>0</v>
      </c>
      <c r="DG144" s="27">
        <f t="shared" si="85"/>
        <v>0</v>
      </c>
      <c r="DH144" s="27">
        <f t="shared" si="85"/>
        <v>0</v>
      </c>
      <c r="DI144" s="27">
        <f t="shared" si="85"/>
        <v>0</v>
      </c>
      <c r="DJ144" s="27">
        <f t="shared" si="85"/>
        <v>0</v>
      </c>
      <c r="DK144" s="27">
        <f t="shared" si="85"/>
        <v>0</v>
      </c>
      <c r="DL144" s="27">
        <f t="shared" si="85"/>
        <v>0</v>
      </c>
      <c r="DM144" s="27">
        <f t="shared" si="85"/>
        <v>0</v>
      </c>
      <c r="DN144" s="27">
        <f t="shared" si="85"/>
        <v>0</v>
      </c>
      <c r="DO144" s="27">
        <f t="shared" si="85"/>
        <v>0</v>
      </c>
      <c r="DP144" s="27">
        <f t="shared" si="85"/>
        <v>0</v>
      </c>
      <c r="DQ144" s="27">
        <f t="shared" si="85"/>
        <v>0</v>
      </c>
      <c r="DR144" s="27">
        <f t="shared" si="85"/>
        <v>0</v>
      </c>
      <c r="DS144" s="27">
        <f t="shared" si="85"/>
        <v>0</v>
      </c>
      <c r="DT144" s="27">
        <f t="shared" si="85"/>
        <v>0</v>
      </c>
      <c r="DU144" s="27">
        <f t="shared" si="85"/>
        <v>0</v>
      </c>
      <c r="DV144" s="27">
        <f t="shared" si="85"/>
        <v>0</v>
      </c>
      <c r="DW144" s="27">
        <f t="shared" si="85"/>
        <v>0</v>
      </c>
      <c r="DX144" s="27">
        <f t="shared" si="85"/>
        <v>0</v>
      </c>
      <c r="DY144" s="27">
        <f t="shared" si="85"/>
        <v>0</v>
      </c>
      <c r="DZ144" s="27">
        <f t="shared" si="85"/>
        <v>0</v>
      </c>
      <c r="EA144" s="27">
        <f aca="true" t="shared" si="86" ref="EA144:GL144">IF(EA42="Oct-Dec",EA133-EA128,0)</f>
        <v>0</v>
      </c>
      <c r="EB144" s="27">
        <f t="shared" si="86"/>
        <v>0</v>
      </c>
      <c r="EC144" s="27">
        <f t="shared" si="86"/>
        <v>0</v>
      </c>
      <c r="ED144" s="27">
        <f t="shared" si="86"/>
        <v>0</v>
      </c>
      <c r="EE144" s="27">
        <f t="shared" si="86"/>
        <v>0</v>
      </c>
      <c r="EF144" s="27">
        <f t="shared" si="86"/>
        <v>0</v>
      </c>
      <c r="EG144" s="27">
        <f t="shared" si="86"/>
        <v>0</v>
      </c>
      <c r="EH144" s="27">
        <f t="shared" si="86"/>
        <v>0</v>
      </c>
      <c r="EI144" s="27">
        <f t="shared" si="86"/>
        <v>0</v>
      </c>
      <c r="EJ144" s="27">
        <f t="shared" si="86"/>
        <v>0</v>
      </c>
      <c r="EK144" s="27">
        <f t="shared" si="86"/>
        <v>0</v>
      </c>
      <c r="EL144" s="27">
        <f t="shared" si="86"/>
        <v>0</v>
      </c>
      <c r="EM144" s="27">
        <f t="shared" si="86"/>
        <v>0</v>
      </c>
      <c r="EN144" s="27">
        <f t="shared" si="86"/>
        <v>0</v>
      </c>
      <c r="EO144" s="27">
        <f t="shared" si="86"/>
        <v>0</v>
      </c>
      <c r="EP144" s="27">
        <f t="shared" si="86"/>
        <v>0</v>
      </c>
      <c r="EQ144" s="27">
        <f t="shared" si="86"/>
        <v>0</v>
      </c>
      <c r="ER144" s="27">
        <f t="shared" si="86"/>
        <v>0</v>
      </c>
      <c r="ES144" s="27">
        <f t="shared" si="86"/>
        <v>0</v>
      </c>
      <c r="ET144" s="27">
        <f t="shared" si="86"/>
        <v>0</v>
      </c>
      <c r="EU144" s="27">
        <f t="shared" si="86"/>
        <v>0</v>
      </c>
      <c r="EV144" s="27">
        <f t="shared" si="86"/>
        <v>0</v>
      </c>
      <c r="EW144" s="27">
        <f t="shared" si="86"/>
        <v>0</v>
      </c>
      <c r="EX144" s="27">
        <f t="shared" si="86"/>
        <v>0</v>
      </c>
      <c r="EY144" s="27">
        <f t="shared" si="86"/>
        <v>0</v>
      </c>
      <c r="EZ144" s="27">
        <f t="shared" si="86"/>
        <v>0</v>
      </c>
      <c r="FA144" s="27">
        <f t="shared" si="86"/>
        <v>0</v>
      </c>
      <c r="FB144" s="27">
        <f t="shared" si="86"/>
        <v>0</v>
      </c>
      <c r="FC144" s="27">
        <f t="shared" si="86"/>
        <v>0</v>
      </c>
      <c r="FD144" s="27">
        <f t="shared" si="86"/>
        <v>0</v>
      </c>
      <c r="FE144" s="27">
        <f t="shared" si="86"/>
        <v>0</v>
      </c>
      <c r="FF144" s="27">
        <f t="shared" si="86"/>
        <v>0</v>
      </c>
      <c r="FG144" s="27">
        <f t="shared" si="86"/>
        <v>0</v>
      </c>
      <c r="FH144" s="27">
        <f t="shared" si="86"/>
        <v>0</v>
      </c>
      <c r="FI144" s="27">
        <f t="shared" si="86"/>
        <v>0</v>
      </c>
      <c r="FJ144" s="27">
        <f t="shared" si="86"/>
        <v>0</v>
      </c>
      <c r="FK144" s="27">
        <f t="shared" si="86"/>
        <v>0</v>
      </c>
      <c r="FL144" s="27">
        <f t="shared" si="86"/>
        <v>0</v>
      </c>
      <c r="FM144" s="27">
        <f t="shared" si="86"/>
        <v>0</v>
      </c>
      <c r="FN144" s="27">
        <f t="shared" si="86"/>
        <v>0</v>
      </c>
      <c r="FO144" s="27">
        <f t="shared" si="86"/>
        <v>0</v>
      </c>
      <c r="FP144" s="27">
        <f t="shared" si="86"/>
        <v>0</v>
      </c>
      <c r="FQ144" s="27">
        <f t="shared" si="86"/>
        <v>0</v>
      </c>
      <c r="FR144" s="27">
        <f t="shared" si="86"/>
        <v>0</v>
      </c>
      <c r="FS144" s="27">
        <f t="shared" si="86"/>
        <v>0</v>
      </c>
      <c r="FT144" s="27">
        <f t="shared" si="86"/>
        <v>0</v>
      </c>
      <c r="FU144" s="27">
        <f t="shared" si="86"/>
        <v>0</v>
      </c>
      <c r="FV144" s="27">
        <f t="shared" si="86"/>
        <v>0</v>
      </c>
      <c r="FW144" s="27">
        <f t="shared" si="86"/>
        <v>0</v>
      </c>
      <c r="FX144" s="27">
        <f t="shared" si="86"/>
        <v>0</v>
      </c>
      <c r="FY144" s="27">
        <f t="shared" si="86"/>
        <v>0</v>
      </c>
      <c r="FZ144" s="27">
        <f t="shared" si="86"/>
        <v>0</v>
      </c>
      <c r="GA144" s="27">
        <f t="shared" si="86"/>
        <v>0</v>
      </c>
      <c r="GB144" s="27">
        <f t="shared" si="86"/>
        <v>0</v>
      </c>
      <c r="GC144" s="27">
        <f t="shared" si="86"/>
        <v>0</v>
      </c>
      <c r="GD144" s="27">
        <f t="shared" si="86"/>
        <v>0</v>
      </c>
      <c r="GE144" s="27">
        <f t="shared" si="86"/>
        <v>0</v>
      </c>
      <c r="GF144" s="27">
        <f t="shared" si="86"/>
        <v>0</v>
      </c>
      <c r="GG144" s="27">
        <f t="shared" si="86"/>
        <v>0</v>
      </c>
      <c r="GH144" s="27">
        <f t="shared" si="86"/>
        <v>0</v>
      </c>
      <c r="GI144" s="27">
        <f t="shared" si="86"/>
        <v>0</v>
      </c>
      <c r="GJ144" s="27">
        <f t="shared" si="86"/>
        <v>0</v>
      </c>
      <c r="GK144" s="27">
        <f t="shared" si="86"/>
        <v>0</v>
      </c>
      <c r="GL144" s="27">
        <f t="shared" si="86"/>
        <v>0</v>
      </c>
      <c r="GM144" s="27">
        <f aca="true" t="shared" si="87" ref="GM144:IU144">IF(GM42="Oct-Dec",GM133-GM128,0)</f>
        <v>0</v>
      </c>
      <c r="GN144" s="27">
        <f t="shared" si="87"/>
        <v>0</v>
      </c>
      <c r="GO144" s="27">
        <f t="shared" si="87"/>
        <v>0</v>
      </c>
      <c r="GP144" s="27">
        <f t="shared" si="87"/>
        <v>0</v>
      </c>
      <c r="GQ144" s="27">
        <f t="shared" si="87"/>
        <v>0</v>
      </c>
      <c r="GR144" s="27">
        <f t="shared" si="87"/>
        <v>0</v>
      </c>
      <c r="GS144" s="27">
        <f t="shared" si="87"/>
        <v>0</v>
      </c>
      <c r="GT144" s="27">
        <f t="shared" si="87"/>
        <v>0</v>
      </c>
      <c r="GU144" s="27">
        <f t="shared" si="87"/>
        <v>0</v>
      </c>
      <c r="GV144" s="27">
        <f t="shared" si="87"/>
        <v>0</v>
      </c>
      <c r="GW144" s="27">
        <f t="shared" si="87"/>
        <v>0</v>
      </c>
      <c r="GX144" s="27">
        <f t="shared" si="87"/>
        <v>0</v>
      </c>
      <c r="GY144" s="27">
        <f t="shared" si="87"/>
        <v>0</v>
      </c>
      <c r="GZ144" s="27">
        <f t="shared" si="87"/>
        <v>0</v>
      </c>
      <c r="HA144" s="27">
        <f t="shared" si="87"/>
        <v>0</v>
      </c>
      <c r="HB144" s="27">
        <f t="shared" si="87"/>
        <v>0</v>
      </c>
      <c r="HC144" s="27">
        <f t="shared" si="87"/>
        <v>0</v>
      </c>
      <c r="HD144" s="27">
        <f t="shared" si="87"/>
        <v>0</v>
      </c>
      <c r="HE144" s="27">
        <f t="shared" si="87"/>
        <v>0</v>
      </c>
      <c r="HF144" s="27">
        <f t="shared" si="87"/>
        <v>0</v>
      </c>
      <c r="HG144" s="27">
        <f t="shared" si="87"/>
        <v>0</v>
      </c>
      <c r="HH144" s="27">
        <f t="shared" si="87"/>
        <v>0</v>
      </c>
      <c r="HI144" s="27">
        <f t="shared" si="87"/>
        <v>0</v>
      </c>
      <c r="HJ144" s="27">
        <f t="shared" si="87"/>
        <v>0</v>
      </c>
      <c r="HK144" s="27">
        <f t="shared" si="87"/>
        <v>0</v>
      </c>
      <c r="HL144" s="27">
        <f t="shared" si="87"/>
        <v>0</v>
      </c>
      <c r="HM144" s="27">
        <f t="shared" si="87"/>
        <v>0</v>
      </c>
      <c r="HN144" s="27">
        <f t="shared" si="87"/>
        <v>0</v>
      </c>
      <c r="HO144" s="27">
        <f t="shared" si="87"/>
        <v>0</v>
      </c>
      <c r="HP144" s="27">
        <f t="shared" si="87"/>
        <v>0</v>
      </c>
      <c r="HQ144" s="27">
        <f t="shared" si="87"/>
        <v>0</v>
      </c>
      <c r="HR144" s="27">
        <f t="shared" si="87"/>
        <v>0</v>
      </c>
      <c r="HS144" s="27">
        <f t="shared" si="87"/>
        <v>0</v>
      </c>
      <c r="HT144" s="27">
        <f t="shared" si="87"/>
        <v>0</v>
      </c>
      <c r="HU144" s="27">
        <f t="shared" si="87"/>
        <v>0</v>
      </c>
      <c r="HV144" s="27">
        <f t="shared" si="87"/>
        <v>0</v>
      </c>
      <c r="HW144" s="27">
        <f t="shared" si="87"/>
        <v>0</v>
      </c>
      <c r="HX144" s="27">
        <f t="shared" si="87"/>
        <v>0</v>
      </c>
      <c r="HY144" s="27">
        <f t="shared" si="87"/>
        <v>0</v>
      </c>
      <c r="HZ144" s="27">
        <f t="shared" si="87"/>
        <v>0</v>
      </c>
      <c r="IA144" s="27">
        <f t="shared" si="87"/>
        <v>0</v>
      </c>
      <c r="IB144" s="27">
        <f t="shared" si="87"/>
        <v>0</v>
      </c>
      <c r="IC144" s="27">
        <f t="shared" si="87"/>
        <v>0</v>
      </c>
      <c r="ID144" s="27">
        <f t="shared" si="87"/>
        <v>0</v>
      </c>
      <c r="IE144" s="27">
        <f t="shared" si="87"/>
        <v>0</v>
      </c>
      <c r="IF144" s="27">
        <f t="shared" si="87"/>
        <v>0</v>
      </c>
      <c r="IG144" s="27">
        <f t="shared" si="87"/>
        <v>0</v>
      </c>
      <c r="IH144" s="27">
        <f t="shared" si="87"/>
        <v>0</v>
      </c>
      <c r="II144" s="27">
        <f t="shared" si="87"/>
        <v>0</v>
      </c>
      <c r="IJ144" s="27">
        <f t="shared" si="87"/>
        <v>0</v>
      </c>
      <c r="IK144" s="27">
        <f t="shared" si="87"/>
        <v>0</v>
      </c>
      <c r="IL144" s="27">
        <f t="shared" si="87"/>
        <v>0</v>
      </c>
      <c r="IM144" s="27">
        <f t="shared" si="87"/>
        <v>0</v>
      </c>
      <c r="IN144" s="27">
        <f t="shared" si="87"/>
        <v>0</v>
      </c>
      <c r="IO144" s="27">
        <f t="shared" si="87"/>
        <v>0</v>
      </c>
      <c r="IP144" s="27">
        <f t="shared" si="87"/>
        <v>0</v>
      </c>
      <c r="IQ144" s="27">
        <f t="shared" si="87"/>
        <v>0</v>
      </c>
      <c r="IR144" s="27">
        <f t="shared" si="87"/>
        <v>0</v>
      </c>
      <c r="IS144" s="27">
        <f t="shared" si="87"/>
        <v>0</v>
      </c>
      <c r="IT144" s="27">
        <f t="shared" si="87"/>
        <v>0</v>
      </c>
      <c r="IU144" s="27">
        <f t="shared" si="87"/>
        <v>0</v>
      </c>
    </row>
    <row r="145" spans="1:255" s="27" customFormat="1" ht="15" hidden="1">
      <c r="A145" s="73" t="s">
        <v>322</v>
      </c>
      <c r="B145" s="27">
        <f>IF(B42="Jan-Mar",B133-B128,0)</f>
        <v>0</v>
      </c>
      <c r="C145" s="27">
        <f aca="true" t="shared" si="88" ref="C145:BN145">IF(C42="Jan-Mar",C133-C128,0)</f>
        <v>0</v>
      </c>
      <c r="D145" s="27">
        <f t="shared" si="88"/>
        <v>0</v>
      </c>
      <c r="E145" s="27">
        <f t="shared" si="88"/>
        <v>0</v>
      </c>
      <c r="F145" s="27">
        <f t="shared" si="88"/>
        <v>0</v>
      </c>
      <c r="G145" s="27">
        <f t="shared" si="88"/>
        <v>0</v>
      </c>
      <c r="H145" s="27">
        <f t="shared" si="88"/>
        <v>0</v>
      </c>
      <c r="I145" s="27">
        <f t="shared" si="88"/>
        <v>0</v>
      </c>
      <c r="J145" s="27">
        <f t="shared" si="88"/>
        <v>0</v>
      </c>
      <c r="K145" s="27">
        <f t="shared" si="88"/>
        <v>0</v>
      </c>
      <c r="L145" s="27">
        <f t="shared" si="88"/>
        <v>0</v>
      </c>
      <c r="M145" s="27">
        <f t="shared" si="88"/>
        <v>0</v>
      </c>
      <c r="N145" s="27">
        <f t="shared" si="88"/>
        <v>0</v>
      </c>
      <c r="O145" s="27">
        <f t="shared" si="88"/>
        <v>0</v>
      </c>
      <c r="P145" s="27">
        <f t="shared" si="88"/>
        <v>0</v>
      </c>
      <c r="Q145" s="27">
        <f t="shared" si="88"/>
        <v>0</v>
      </c>
      <c r="R145" s="27">
        <f t="shared" si="88"/>
        <v>0</v>
      </c>
      <c r="S145" s="27">
        <f t="shared" si="88"/>
        <v>0</v>
      </c>
      <c r="T145" s="27">
        <f t="shared" si="88"/>
        <v>0</v>
      </c>
      <c r="U145" s="27">
        <f t="shared" si="88"/>
        <v>0</v>
      </c>
      <c r="V145" s="27">
        <f t="shared" si="88"/>
        <v>0</v>
      </c>
      <c r="W145" s="27">
        <f t="shared" si="88"/>
        <v>0</v>
      </c>
      <c r="X145" s="27">
        <f t="shared" si="88"/>
        <v>0</v>
      </c>
      <c r="Y145" s="27">
        <f t="shared" si="88"/>
        <v>0</v>
      </c>
      <c r="Z145" s="27">
        <f t="shared" si="88"/>
        <v>0</v>
      </c>
      <c r="AA145" s="27">
        <f t="shared" si="88"/>
        <v>0</v>
      </c>
      <c r="AB145" s="27">
        <f t="shared" si="88"/>
        <v>0</v>
      </c>
      <c r="AC145" s="27">
        <f t="shared" si="88"/>
        <v>0</v>
      </c>
      <c r="AD145" s="27">
        <f t="shared" si="88"/>
        <v>0</v>
      </c>
      <c r="AE145" s="27">
        <f t="shared" si="88"/>
        <v>0</v>
      </c>
      <c r="AF145" s="27">
        <f t="shared" si="88"/>
        <v>0</v>
      </c>
      <c r="AG145" s="27">
        <f t="shared" si="88"/>
        <v>0</v>
      </c>
      <c r="AH145" s="27">
        <f t="shared" si="88"/>
        <v>0</v>
      </c>
      <c r="AI145" s="27">
        <f t="shared" si="88"/>
        <v>0</v>
      </c>
      <c r="AJ145" s="27">
        <f t="shared" si="88"/>
        <v>0</v>
      </c>
      <c r="AK145" s="27">
        <f t="shared" si="88"/>
        <v>0</v>
      </c>
      <c r="AL145" s="27">
        <f t="shared" si="88"/>
        <v>0</v>
      </c>
      <c r="AM145" s="27">
        <f t="shared" si="88"/>
        <v>0</v>
      </c>
      <c r="AN145" s="27">
        <f t="shared" si="88"/>
        <v>0</v>
      </c>
      <c r="AO145" s="27">
        <f t="shared" si="88"/>
        <v>0</v>
      </c>
      <c r="AP145" s="27">
        <f t="shared" si="88"/>
        <v>0</v>
      </c>
      <c r="AQ145" s="27">
        <f t="shared" si="88"/>
        <v>0</v>
      </c>
      <c r="AR145" s="27">
        <f t="shared" si="88"/>
        <v>0</v>
      </c>
      <c r="AS145" s="27">
        <f t="shared" si="88"/>
        <v>0</v>
      </c>
      <c r="AT145" s="27">
        <f t="shared" si="88"/>
        <v>0</v>
      </c>
      <c r="AU145" s="27">
        <f t="shared" si="88"/>
        <v>0</v>
      </c>
      <c r="AV145" s="27">
        <f t="shared" si="88"/>
        <v>0</v>
      </c>
      <c r="AW145" s="27">
        <f t="shared" si="88"/>
        <v>0</v>
      </c>
      <c r="AX145" s="27">
        <f t="shared" si="88"/>
        <v>0</v>
      </c>
      <c r="AY145" s="27">
        <f t="shared" si="88"/>
        <v>0</v>
      </c>
      <c r="AZ145" s="27">
        <f t="shared" si="88"/>
        <v>0</v>
      </c>
      <c r="BA145" s="27">
        <f t="shared" si="88"/>
        <v>0</v>
      </c>
      <c r="BB145" s="27">
        <f t="shared" si="88"/>
        <v>0</v>
      </c>
      <c r="BC145" s="27">
        <f t="shared" si="88"/>
        <v>0</v>
      </c>
      <c r="BD145" s="27">
        <f t="shared" si="88"/>
        <v>0</v>
      </c>
      <c r="BE145" s="27">
        <f t="shared" si="88"/>
        <v>0</v>
      </c>
      <c r="BF145" s="27">
        <f t="shared" si="88"/>
        <v>0</v>
      </c>
      <c r="BG145" s="27">
        <f t="shared" si="88"/>
        <v>0</v>
      </c>
      <c r="BH145" s="27">
        <f t="shared" si="88"/>
        <v>0</v>
      </c>
      <c r="BI145" s="27">
        <f t="shared" si="88"/>
        <v>0</v>
      </c>
      <c r="BJ145" s="27">
        <f t="shared" si="88"/>
        <v>0</v>
      </c>
      <c r="BK145" s="27">
        <f t="shared" si="88"/>
        <v>0</v>
      </c>
      <c r="BL145" s="27">
        <f t="shared" si="88"/>
        <v>0</v>
      </c>
      <c r="BM145" s="27">
        <f t="shared" si="88"/>
        <v>0</v>
      </c>
      <c r="BN145" s="27">
        <f t="shared" si="88"/>
        <v>0</v>
      </c>
      <c r="BO145" s="27">
        <f aca="true" t="shared" si="89" ref="BO145:DZ145">IF(BO42="Jan-Mar",BO133-BO128,0)</f>
        <v>0</v>
      </c>
      <c r="BP145" s="27">
        <f t="shared" si="89"/>
        <v>0</v>
      </c>
      <c r="BQ145" s="27">
        <f t="shared" si="89"/>
        <v>0</v>
      </c>
      <c r="BR145" s="27">
        <f t="shared" si="89"/>
        <v>0</v>
      </c>
      <c r="BS145" s="27">
        <f t="shared" si="89"/>
        <v>0</v>
      </c>
      <c r="BT145" s="27">
        <f t="shared" si="89"/>
        <v>0</v>
      </c>
      <c r="BU145" s="27">
        <f t="shared" si="89"/>
        <v>0</v>
      </c>
      <c r="BV145" s="27">
        <f t="shared" si="89"/>
        <v>0</v>
      </c>
      <c r="BW145" s="27">
        <f t="shared" si="89"/>
        <v>0</v>
      </c>
      <c r="BX145" s="27">
        <f t="shared" si="89"/>
        <v>0</v>
      </c>
      <c r="BY145" s="27">
        <f t="shared" si="89"/>
        <v>0</v>
      </c>
      <c r="BZ145" s="27">
        <f t="shared" si="89"/>
        <v>0</v>
      </c>
      <c r="CA145" s="27">
        <f t="shared" si="89"/>
        <v>0</v>
      </c>
      <c r="CB145" s="27">
        <f t="shared" si="89"/>
        <v>0</v>
      </c>
      <c r="CC145" s="27">
        <f t="shared" si="89"/>
        <v>0</v>
      </c>
      <c r="CD145" s="27">
        <f t="shared" si="89"/>
        <v>0</v>
      </c>
      <c r="CE145" s="27">
        <f t="shared" si="89"/>
        <v>0</v>
      </c>
      <c r="CF145" s="27">
        <f t="shared" si="89"/>
        <v>0</v>
      </c>
      <c r="CG145" s="27">
        <f t="shared" si="89"/>
        <v>0</v>
      </c>
      <c r="CH145" s="27">
        <f t="shared" si="89"/>
        <v>0</v>
      </c>
      <c r="CI145" s="27">
        <f t="shared" si="89"/>
        <v>0</v>
      </c>
      <c r="CJ145" s="27">
        <f t="shared" si="89"/>
        <v>0</v>
      </c>
      <c r="CK145" s="27">
        <f t="shared" si="89"/>
        <v>0</v>
      </c>
      <c r="CL145" s="27">
        <f t="shared" si="89"/>
        <v>0</v>
      </c>
      <c r="CM145" s="27">
        <f t="shared" si="89"/>
        <v>0</v>
      </c>
      <c r="CN145" s="27">
        <f t="shared" si="89"/>
        <v>0</v>
      </c>
      <c r="CO145" s="27">
        <f t="shared" si="89"/>
        <v>0</v>
      </c>
      <c r="CP145" s="27">
        <f t="shared" si="89"/>
        <v>0</v>
      </c>
      <c r="CQ145" s="27">
        <f t="shared" si="89"/>
        <v>0</v>
      </c>
      <c r="CR145" s="27">
        <f t="shared" si="89"/>
        <v>0</v>
      </c>
      <c r="CS145" s="27">
        <f t="shared" si="89"/>
        <v>0</v>
      </c>
      <c r="CT145" s="27">
        <f t="shared" si="89"/>
        <v>0</v>
      </c>
      <c r="CU145" s="27">
        <f t="shared" si="89"/>
        <v>0</v>
      </c>
      <c r="CV145" s="27">
        <f t="shared" si="89"/>
        <v>0</v>
      </c>
      <c r="CW145" s="27">
        <f t="shared" si="89"/>
        <v>0</v>
      </c>
      <c r="CX145" s="27">
        <f t="shared" si="89"/>
        <v>0</v>
      </c>
      <c r="CY145" s="27">
        <f t="shared" si="89"/>
        <v>0</v>
      </c>
      <c r="CZ145" s="27">
        <f t="shared" si="89"/>
        <v>0</v>
      </c>
      <c r="DA145" s="27">
        <f t="shared" si="89"/>
        <v>0</v>
      </c>
      <c r="DB145" s="27">
        <f t="shared" si="89"/>
        <v>0</v>
      </c>
      <c r="DC145" s="27">
        <f t="shared" si="89"/>
        <v>0</v>
      </c>
      <c r="DD145" s="27">
        <f t="shared" si="89"/>
        <v>0</v>
      </c>
      <c r="DE145" s="27">
        <f t="shared" si="89"/>
        <v>0</v>
      </c>
      <c r="DF145" s="27">
        <f t="shared" si="89"/>
        <v>0</v>
      </c>
      <c r="DG145" s="27">
        <f t="shared" si="89"/>
        <v>0</v>
      </c>
      <c r="DH145" s="27">
        <f t="shared" si="89"/>
        <v>0</v>
      </c>
      <c r="DI145" s="27">
        <f t="shared" si="89"/>
        <v>0</v>
      </c>
      <c r="DJ145" s="27">
        <f t="shared" si="89"/>
        <v>0</v>
      </c>
      <c r="DK145" s="27">
        <f t="shared" si="89"/>
        <v>0</v>
      </c>
      <c r="DL145" s="27">
        <f t="shared" si="89"/>
        <v>0</v>
      </c>
      <c r="DM145" s="27">
        <f t="shared" si="89"/>
        <v>0</v>
      </c>
      <c r="DN145" s="27">
        <f t="shared" si="89"/>
        <v>0</v>
      </c>
      <c r="DO145" s="27">
        <f t="shared" si="89"/>
        <v>0</v>
      </c>
      <c r="DP145" s="27">
        <f t="shared" si="89"/>
        <v>0</v>
      </c>
      <c r="DQ145" s="27">
        <f t="shared" si="89"/>
        <v>0</v>
      </c>
      <c r="DR145" s="27">
        <f t="shared" si="89"/>
        <v>0</v>
      </c>
      <c r="DS145" s="27">
        <f t="shared" si="89"/>
        <v>0</v>
      </c>
      <c r="DT145" s="27">
        <f t="shared" si="89"/>
        <v>0</v>
      </c>
      <c r="DU145" s="27">
        <f t="shared" si="89"/>
        <v>0</v>
      </c>
      <c r="DV145" s="27">
        <f t="shared" si="89"/>
        <v>0</v>
      </c>
      <c r="DW145" s="27">
        <f t="shared" si="89"/>
        <v>0</v>
      </c>
      <c r="DX145" s="27">
        <f t="shared" si="89"/>
        <v>0</v>
      </c>
      <c r="DY145" s="27">
        <f t="shared" si="89"/>
        <v>0</v>
      </c>
      <c r="DZ145" s="27">
        <f t="shared" si="89"/>
        <v>0</v>
      </c>
      <c r="EA145" s="27">
        <f aca="true" t="shared" si="90" ref="EA145:GL145">IF(EA42="Jan-Mar",EA133-EA128,0)</f>
        <v>0</v>
      </c>
      <c r="EB145" s="27">
        <f t="shared" si="90"/>
        <v>0</v>
      </c>
      <c r="EC145" s="27">
        <f t="shared" si="90"/>
        <v>0</v>
      </c>
      <c r="ED145" s="27">
        <f t="shared" si="90"/>
        <v>0</v>
      </c>
      <c r="EE145" s="27">
        <f t="shared" si="90"/>
        <v>0</v>
      </c>
      <c r="EF145" s="27">
        <f t="shared" si="90"/>
        <v>0</v>
      </c>
      <c r="EG145" s="27">
        <f t="shared" si="90"/>
        <v>0</v>
      </c>
      <c r="EH145" s="27">
        <f t="shared" si="90"/>
        <v>0</v>
      </c>
      <c r="EI145" s="27">
        <f t="shared" si="90"/>
        <v>0</v>
      </c>
      <c r="EJ145" s="27">
        <f t="shared" si="90"/>
        <v>0</v>
      </c>
      <c r="EK145" s="27">
        <f t="shared" si="90"/>
        <v>0</v>
      </c>
      <c r="EL145" s="27">
        <f t="shared" si="90"/>
        <v>0</v>
      </c>
      <c r="EM145" s="27">
        <f t="shared" si="90"/>
        <v>0</v>
      </c>
      <c r="EN145" s="27">
        <f t="shared" si="90"/>
        <v>0</v>
      </c>
      <c r="EO145" s="27">
        <f t="shared" si="90"/>
        <v>0</v>
      </c>
      <c r="EP145" s="27">
        <f t="shared" si="90"/>
        <v>0</v>
      </c>
      <c r="EQ145" s="27">
        <f t="shared" si="90"/>
        <v>0</v>
      </c>
      <c r="ER145" s="27">
        <f t="shared" si="90"/>
        <v>0</v>
      </c>
      <c r="ES145" s="27">
        <f t="shared" si="90"/>
        <v>0</v>
      </c>
      <c r="ET145" s="27">
        <f t="shared" si="90"/>
        <v>0</v>
      </c>
      <c r="EU145" s="27">
        <f t="shared" si="90"/>
        <v>0</v>
      </c>
      <c r="EV145" s="27">
        <f t="shared" si="90"/>
        <v>0</v>
      </c>
      <c r="EW145" s="27">
        <f t="shared" si="90"/>
        <v>0</v>
      </c>
      <c r="EX145" s="27">
        <f t="shared" si="90"/>
        <v>0</v>
      </c>
      <c r="EY145" s="27">
        <f t="shared" si="90"/>
        <v>0</v>
      </c>
      <c r="EZ145" s="27">
        <f t="shared" si="90"/>
        <v>0</v>
      </c>
      <c r="FA145" s="27">
        <f t="shared" si="90"/>
        <v>0</v>
      </c>
      <c r="FB145" s="27">
        <f t="shared" si="90"/>
        <v>0</v>
      </c>
      <c r="FC145" s="27">
        <f t="shared" si="90"/>
        <v>0</v>
      </c>
      <c r="FD145" s="27">
        <f t="shared" si="90"/>
        <v>0</v>
      </c>
      <c r="FE145" s="27">
        <f t="shared" si="90"/>
        <v>0</v>
      </c>
      <c r="FF145" s="27">
        <f t="shared" si="90"/>
        <v>0</v>
      </c>
      <c r="FG145" s="27">
        <f t="shared" si="90"/>
        <v>0</v>
      </c>
      <c r="FH145" s="27">
        <f t="shared" si="90"/>
        <v>0</v>
      </c>
      <c r="FI145" s="27">
        <f t="shared" si="90"/>
        <v>0</v>
      </c>
      <c r="FJ145" s="27">
        <f t="shared" si="90"/>
        <v>0</v>
      </c>
      <c r="FK145" s="27">
        <f t="shared" si="90"/>
        <v>0</v>
      </c>
      <c r="FL145" s="27">
        <f t="shared" si="90"/>
        <v>0</v>
      </c>
      <c r="FM145" s="27">
        <f t="shared" si="90"/>
        <v>0</v>
      </c>
      <c r="FN145" s="27">
        <f t="shared" si="90"/>
        <v>0</v>
      </c>
      <c r="FO145" s="27">
        <f t="shared" si="90"/>
        <v>0</v>
      </c>
      <c r="FP145" s="27">
        <f t="shared" si="90"/>
        <v>0</v>
      </c>
      <c r="FQ145" s="27">
        <f t="shared" si="90"/>
        <v>0</v>
      </c>
      <c r="FR145" s="27">
        <f t="shared" si="90"/>
        <v>0</v>
      </c>
      <c r="FS145" s="27">
        <f t="shared" si="90"/>
        <v>0</v>
      </c>
      <c r="FT145" s="27">
        <f t="shared" si="90"/>
        <v>0</v>
      </c>
      <c r="FU145" s="27">
        <f t="shared" si="90"/>
        <v>0</v>
      </c>
      <c r="FV145" s="27">
        <f t="shared" si="90"/>
        <v>0</v>
      </c>
      <c r="FW145" s="27">
        <f t="shared" si="90"/>
        <v>0</v>
      </c>
      <c r="FX145" s="27">
        <f t="shared" si="90"/>
        <v>0</v>
      </c>
      <c r="FY145" s="27">
        <f t="shared" si="90"/>
        <v>0</v>
      </c>
      <c r="FZ145" s="27">
        <f t="shared" si="90"/>
        <v>0</v>
      </c>
      <c r="GA145" s="27">
        <f t="shared" si="90"/>
        <v>0</v>
      </c>
      <c r="GB145" s="27">
        <f t="shared" si="90"/>
        <v>0</v>
      </c>
      <c r="GC145" s="27">
        <f t="shared" si="90"/>
        <v>0</v>
      </c>
      <c r="GD145" s="27">
        <f t="shared" si="90"/>
        <v>0</v>
      </c>
      <c r="GE145" s="27">
        <f t="shared" si="90"/>
        <v>0</v>
      </c>
      <c r="GF145" s="27">
        <f t="shared" si="90"/>
        <v>0</v>
      </c>
      <c r="GG145" s="27">
        <f t="shared" si="90"/>
        <v>0</v>
      </c>
      <c r="GH145" s="27">
        <f t="shared" si="90"/>
        <v>0</v>
      </c>
      <c r="GI145" s="27">
        <f t="shared" si="90"/>
        <v>0</v>
      </c>
      <c r="GJ145" s="27">
        <f t="shared" si="90"/>
        <v>0</v>
      </c>
      <c r="GK145" s="27">
        <f t="shared" si="90"/>
        <v>0</v>
      </c>
      <c r="GL145" s="27">
        <f t="shared" si="90"/>
        <v>0</v>
      </c>
      <c r="GM145" s="27">
        <f aca="true" t="shared" si="91" ref="GM145:IU145">IF(GM42="Jan-Mar",GM133-GM128,0)</f>
        <v>0</v>
      </c>
      <c r="GN145" s="27">
        <f t="shared" si="91"/>
        <v>0</v>
      </c>
      <c r="GO145" s="27">
        <f t="shared" si="91"/>
        <v>0</v>
      </c>
      <c r="GP145" s="27">
        <f t="shared" si="91"/>
        <v>0</v>
      </c>
      <c r="GQ145" s="27">
        <f t="shared" si="91"/>
        <v>0</v>
      </c>
      <c r="GR145" s="27">
        <f t="shared" si="91"/>
        <v>0</v>
      </c>
      <c r="GS145" s="27">
        <f t="shared" si="91"/>
        <v>0</v>
      </c>
      <c r="GT145" s="27">
        <f t="shared" si="91"/>
        <v>0</v>
      </c>
      <c r="GU145" s="27">
        <f t="shared" si="91"/>
        <v>0</v>
      </c>
      <c r="GV145" s="27">
        <f t="shared" si="91"/>
        <v>0</v>
      </c>
      <c r="GW145" s="27">
        <f t="shared" si="91"/>
        <v>0</v>
      </c>
      <c r="GX145" s="27">
        <f t="shared" si="91"/>
        <v>0</v>
      </c>
      <c r="GY145" s="27">
        <f t="shared" si="91"/>
        <v>0</v>
      </c>
      <c r="GZ145" s="27">
        <f t="shared" si="91"/>
        <v>0</v>
      </c>
      <c r="HA145" s="27">
        <f t="shared" si="91"/>
        <v>0</v>
      </c>
      <c r="HB145" s="27">
        <f t="shared" si="91"/>
        <v>0</v>
      </c>
      <c r="HC145" s="27">
        <f t="shared" si="91"/>
        <v>0</v>
      </c>
      <c r="HD145" s="27">
        <f t="shared" si="91"/>
        <v>0</v>
      </c>
      <c r="HE145" s="27">
        <f t="shared" si="91"/>
        <v>0</v>
      </c>
      <c r="HF145" s="27">
        <f t="shared" si="91"/>
        <v>0</v>
      </c>
      <c r="HG145" s="27">
        <f t="shared" si="91"/>
        <v>0</v>
      </c>
      <c r="HH145" s="27">
        <f t="shared" si="91"/>
        <v>0</v>
      </c>
      <c r="HI145" s="27">
        <f t="shared" si="91"/>
        <v>0</v>
      </c>
      <c r="HJ145" s="27">
        <f t="shared" si="91"/>
        <v>0</v>
      </c>
      <c r="HK145" s="27">
        <f t="shared" si="91"/>
        <v>0</v>
      </c>
      <c r="HL145" s="27">
        <f t="shared" si="91"/>
        <v>0</v>
      </c>
      <c r="HM145" s="27">
        <f t="shared" si="91"/>
        <v>0</v>
      </c>
      <c r="HN145" s="27">
        <f t="shared" si="91"/>
        <v>0</v>
      </c>
      <c r="HO145" s="27">
        <f t="shared" si="91"/>
        <v>0</v>
      </c>
      <c r="HP145" s="27">
        <f t="shared" si="91"/>
        <v>0</v>
      </c>
      <c r="HQ145" s="27">
        <f t="shared" si="91"/>
        <v>0</v>
      </c>
      <c r="HR145" s="27">
        <f t="shared" si="91"/>
        <v>0</v>
      </c>
      <c r="HS145" s="27">
        <f t="shared" si="91"/>
        <v>0</v>
      </c>
      <c r="HT145" s="27">
        <f t="shared" si="91"/>
        <v>0</v>
      </c>
      <c r="HU145" s="27">
        <f t="shared" si="91"/>
        <v>0</v>
      </c>
      <c r="HV145" s="27">
        <f t="shared" si="91"/>
        <v>0</v>
      </c>
      <c r="HW145" s="27">
        <f t="shared" si="91"/>
        <v>0</v>
      </c>
      <c r="HX145" s="27">
        <f t="shared" si="91"/>
        <v>0</v>
      </c>
      <c r="HY145" s="27">
        <f t="shared" si="91"/>
        <v>0</v>
      </c>
      <c r="HZ145" s="27">
        <f t="shared" si="91"/>
        <v>0</v>
      </c>
      <c r="IA145" s="27">
        <f t="shared" si="91"/>
        <v>0</v>
      </c>
      <c r="IB145" s="27">
        <f t="shared" si="91"/>
        <v>0</v>
      </c>
      <c r="IC145" s="27">
        <f t="shared" si="91"/>
        <v>0</v>
      </c>
      <c r="ID145" s="27">
        <f t="shared" si="91"/>
        <v>0</v>
      </c>
      <c r="IE145" s="27">
        <f t="shared" si="91"/>
        <v>0</v>
      </c>
      <c r="IF145" s="27">
        <f t="shared" si="91"/>
        <v>0</v>
      </c>
      <c r="IG145" s="27">
        <f t="shared" si="91"/>
        <v>0</v>
      </c>
      <c r="IH145" s="27">
        <f t="shared" si="91"/>
        <v>0</v>
      </c>
      <c r="II145" s="27">
        <f t="shared" si="91"/>
        <v>0</v>
      </c>
      <c r="IJ145" s="27">
        <f t="shared" si="91"/>
        <v>0</v>
      </c>
      <c r="IK145" s="27">
        <f t="shared" si="91"/>
        <v>0</v>
      </c>
      <c r="IL145" s="27">
        <f t="shared" si="91"/>
        <v>0</v>
      </c>
      <c r="IM145" s="27">
        <f t="shared" si="91"/>
        <v>0</v>
      </c>
      <c r="IN145" s="27">
        <f t="shared" si="91"/>
        <v>0</v>
      </c>
      <c r="IO145" s="27">
        <f t="shared" si="91"/>
        <v>0</v>
      </c>
      <c r="IP145" s="27">
        <f t="shared" si="91"/>
        <v>0</v>
      </c>
      <c r="IQ145" s="27">
        <f t="shared" si="91"/>
        <v>0</v>
      </c>
      <c r="IR145" s="27">
        <f t="shared" si="91"/>
        <v>0</v>
      </c>
      <c r="IS145" s="27">
        <f t="shared" si="91"/>
        <v>0</v>
      </c>
      <c r="IT145" s="27">
        <f t="shared" si="91"/>
        <v>0</v>
      </c>
      <c r="IU145" s="27">
        <f t="shared" si="91"/>
        <v>0</v>
      </c>
    </row>
    <row r="146" spans="1:255" s="27" customFormat="1" ht="15" hidden="1">
      <c r="A146" s="73" t="s">
        <v>327</v>
      </c>
      <c r="B146" s="27">
        <f>IF(B42="Apr-Jun",B133-B128,0)</f>
        <v>0</v>
      </c>
      <c r="C146" s="27">
        <f aca="true" t="shared" si="92" ref="C146:BN146">IF(C42="Apr-Jun",C133-C128,0)</f>
        <v>0</v>
      </c>
      <c r="D146" s="27">
        <f t="shared" si="92"/>
        <v>0</v>
      </c>
      <c r="E146" s="27">
        <f t="shared" si="92"/>
        <v>0</v>
      </c>
      <c r="F146" s="27">
        <f t="shared" si="92"/>
        <v>0</v>
      </c>
      <c r="G146" s="27">
        <f t="shared" si="92"/>
        <v>0</v>
      </c>
      <c r="H146" s="27">
        <f t="shared" si="92"/>
        <v>0</v>
      </c>
      <c r="I146" s="27">
        <f t="shared" si="92"/>
        <v>0</v>
      </c>
      <c r="J146" s="27">
        <f t="shared" si="92"/>
        <v>0</v>
      </c>
      <c r="K146" s="27">
        <f t="shared" si="92"/>
        <v>0</v>
      </c>
      <c r="L146" s="27">
        <f t="shared" si="92"/>
        <v>0</v>
      </c>
      <c r="M146" s="27">
        <f t="shared" si="92"/>
        <v>0</v>
      </c>
      <c r="N146" s="27">
        <f t="shared" si="92"/>
        <v>0</v>
      </c>
      <c r="O146" s="27">
        <f t="shared" si="92"/>
        <v>0</v>
      </c>
      <c r="P146" s="27">
        <f t="shared" si="92"/>
        <v>0</v>
      </c>
      <c r="Q146" s="27">
        <f t="shared" si="92"/>
        <v>0</v>
      </c>
      <c r="R146" s="27">
        <f t="shared" si="92"/>
        <v>0</v>
      </c>
      <c r="S146" s="27">
        <f t="shared" si="92"/>
        <v>0</v>
      </c>
      <c r="T146" s="27">
        <f t="shared" si="92"/>
        <v>0</v>
      </c>
      <c r="U146" s="27">
        <f t="shared" si="92"/>
        <v>0</v>
      </c>
      <c r="V146" s="27">
        <f t="shared" si="92"/>
        <v>0</v>
      </c>
      <c r="W146" s="27">
        <f t="shared" si="92"/>
        <v>0</v>
      </c>
      <c r="X146" s="27">
        <f t="shared" si="92"/>
        <v>0</v>
      </c>
      <c r="Y146" s="27">
        <f t="shared" si="92"/>
        <v>0</v>
      </c>
      <c r="Z146" s="27">
        <f t="shared" si="92"/>
        <v>0</v>
      </c>
      <c r="AA146" s="27">
        <f t="shared" si="92"/>
        <v>0</v>
      </c>
      <c r="AB146" s="27">
        <f t="shared" si="92"/>
        <v>0</v>
      </c>
      <c r="AC146" s="27">
        <f t="shared" si="92"/>
        <v>0</v>
      </c>
      <c r="AD146" s="27">
        <f t="shared" si="92"/>
        <v>0</v>
      </c>
      <c r="AE146" s="27">
        <f t="shared" si="92"/>
        <v>0</v>
      </c>
      <c r="AF146" s="27">
        <f t="shared" si="92"/>
        <v>0</v>
      </c>
      <c r="AG146" s="27">
        <f t="shared" si="92"/>
        <v>0</v>
      </c>
      <c r="AH146" s="27">
        <f t="shared" si="92"/>
        <v>0</v>
      </c>
      <c r="AI146" s="27">
        <f t="shared" si="92"/>
        <v>0</v>
      </c>
      <c r="AJ146" s="27">
        <f t="shared" si="92"/>
        <v>0</v>
      </c>
      <c r="AK146" s="27">
        <f t="shared" si="92"/>
        <v>0</v>
      </c>
      <c r="AL146" s="27">
        <f t="shared" si="92"/>
        <v>0</v>
      </c>
      <c r="AM146" s="27">
        <f t="shared" si="92"/>
        <v>0</v>
      </c>
      <c r="AN146" s="27">
        <f t="shared" si="92"/>
        <v>0</v>
      </c>
      <c r="AO146" s="27">
        <f t="shared" si="92"/>
        <v>0</v>
      </c>
      <c r="AP146" s="27">
        <f t="shared" si="92"/>
        <v>0</v>
      </c>
      <c r="AQ146" s="27">
        <f t="shared" si="92"/>
        <v>0</v>
      </c>
      <c r="AR146" s="27">
        <f t="shared" si="92"/>
        <v>0</v>
      </c>
      <c r="AS146" s="27">
        <f t="shared" si="92"/>
        <v>0</v>
      </c>
      <c r="AT146" s="27">
        <f t="shared" si="92"/>
        <v>0</v>
      </c>
      <c r="AU146" s="27">
        <f t="shared" si="92"/>
        <v>0</v>
      </c>
      <c r="AV146" s="27">
        <f t="shared" si="92"/>
        <v>0</v>
      </c>
      <c r="AW146" s="27">
        <f t="shared" si="92"/>
        <v>0</v>
      </c>
      <c r="AX146" s="27">
        <f t="shared" si="92"/>
        <v>0</v>
      </c>
      <c r="AY146" s="27">
        <f t="shared" si="92"/>
        <v>0</v>
      </c>
      <c r="AZ146" s="27">
        <f t="shared" si="92"/>
        <v>0</v>
      </c>
      <c r="BA146" s="27">
        <f t="shared" si="92"/>
        <v>0</v>
      </c>
      <c r="BB146" s="27">
        <f t="shared" si="92"/>
        <v>0</v>
      </c>
      <c r="BC146" s="27">
        <f t="shared" si="92"/>
        <v>0</v>
      </c>
      <c r="BD146" s="27">
        <f t="shared" si="92"/>
        <v>0</v>
      </c>
      <c r="BE146" s="27">
        <f t="shared" si="92"/>
        <v>0</v>
      </c>
      <c r="BF146" s="27">
        <f t="shared" si="92"/>
        <v>0</v>
      </c>
      <c r="BG146" s="27">
        <f t="shared" si="92"/>
        <v>0</v>
      </c>
      <c r="BH146" s="27">
        <f t="shared" si="92"/>
        <v>0</v>
      </c>
      <c r="BI146" s="27">
        <f t="shared" si="92"/>
        <v>0</v>
      </c>
      <c r="BJ146" s="27">
        <f t="shared" si="92"/>
        <v>0</v>
      </c>
      <c r="BK146" s="27">
        <f t="shared" si="92"/>
        <v>0</v>
      </c>
      <c r="BL146" s="27">
        <f t="shared" si="92"/>
        <v>0</v>
      </c>
      <c r="BM146" s="27">
        <f t="shared" si="92"/>
        <v>0</v>
      </c>
      <c r="BN146" s="27">
        <f t="shared" si="92"/>
        <v>0</v>
      </c>
      <c r="BO146" s="27">
        <f aca="true" t="shared" si="93" ref="BO146:DZ146">IF(BO42="Apr-Jun",BO133-BO128,0)</f>
        <v>0</v>
      </c>
      <c r="BP146" s="27">
        <f t="shared" si="93"/>
        <v>0</v>
      </c>
      <c r="BQ146" s="27">
        <f t="shared" si="93"/>
        <v>0</v>
      </c>
      <c r="BR146" s="27">
        <f t="shared" si="93"/>
        <v>0</v>
      </c>
      <c r="BS146" s="27">
        <f t="shared" si="93"/>
        <v>0</v>
      </c>
      <c r="BT146" s="27">
        <f t="shared" si="93"/>
        <v>0</v>
      </c>
      <c r="BU146" s="27">
        <f t="shared" si="93"/>
        <v>0</v>
      </c>
      <c r="BV146" s="27">
        <f t="shared" si="93"/>
        <v>0</v>
      </c>
      <c r="BW146" s="27">
        <f t="shared" si="93"/>
        <v>0</v>
      </c>
      <c r="BX146" s="27">
        <f t="shared" si="93"/>
        <v>0</v>
      </c>
      <c r="BY146" s="27">
        <f t="shared" si="93"/>
        <v>0</v>
      </c>
      <c r="BZ146" s="27">
        <f t="shared" si="93"/>
        <v>0</v>
      </c>
      <c r="CA146" s="27">
        <f t="shared" si="93"/>
        <v>0</v>
      </c>
      <c r="CB146" s="27">
        <f t="shared" si="93"/>
        <v>0</v>
      </c>
      <c r="CC146" s="27">
        <f t="shared" si="93"/>
        <v>0</v>
      </c>
      <c r="CD146" s="27">
        <f t="shared" si="93"/>
        <v>0</v>
      </c>
      <c r="CE146" s="27">
        <f t="shared" si="93"/>
        <v>0</v>
      </c>
      <c r="CF146" s="27">
        <f t="shared" si="93"/>
        <v>0</v>
      </c>
      <c r="CG146" s="27">
        <f t="shared" si="93"/>
        <v>0</v>
      </c>
      <c r="CH146" s="27">
        <f t="shared" si="93"/>
        <v>0</v>
      </c>
      <c r="CI146" s="27">
        <f t="shared" si="93"/>
        <v>0</v>
      </c>
      <c r="CJ146" s="27">
        <f t="shared" si="93"/>
        <v>0</v>
      </c>
      <c r="CK146" s="27">
        <f t="shared" si="93"/>
        <v>0</v>
      </c>
      <c r="CL146" s="27">
        <f t="shared" si="93"/>
        <v>0</v>
      </c>
      <c r="CM146" s="27">
        <f t="shared" si="93"/>
        <v>0</v>
      </c>
      <c r="CN146" s="27">
        <f t="shared" si="93"/>
        <v>0</v>
      </c>
      <c r="CO146" s="27">
        <f t="shared" si="93"/>
        <v>0</v>
      </c>
      <c r="CP146" s="27">
        <f t="shared" si="93"/>
        <v>0</v>
      </c>
      <c r="CQ146" s="27">
        <f t="shared" si="93"/>
        <v>0</v>
      </c>
      <c r="CR146" s="27">
        <f t="shared" si="93"/>
        <v>0</v>
      </c>
      <c r="CS146" s="27">
        <f t="shared" si="93"/>
        <v>0</v>
      </c>
      <c r="CT146" s="27">
        <f t="shared" si="93"/>
        <v>0</v>
      </c>
      <c r="CU146" s="27">
        <f t="shared" si="93"/>
        <v>0</v>
      </c>
      <c r="CV146" s="27">
        <f t="shared" si="93"/>
        <v>0</v>
      </c>
      <c r="CW146" s="27">
        <f t="shared" si="93"/>
        <v>0</v>
      </c>
      <c r="CX146" s="27">
        <f t="shared" si="93"/>
        <v>0</v>
      </c>
      <c r="CY146" s="27">
        <f t="shared" si="93"/>
        <v>0</v>
      </c>
      <c r="CZ146" s="27">
        <f t="shared" si="93"/>
        <v>0</v>
      </c>
      <c r="DA146" s="27">
        <f t="shared" si="93"/>
        <v>0</v>
      </c>
      <c r="DB146" s="27">
        <f t="shared" si="93"/>
        <v>0</v>
      </c>
      <c r="DC146" s="27">
        <f t="shared" si="93"/>
        <v>0</v>
      </c>
      <c r="DD146" s="27">
        <f t="shared" si="93"/>
        <v>0</v>
      </c>
      <c r="DE146" s="27">
        <f t="shared" si="93"/>
        <v>0</v>
      </c>
      <c r="DF146" s="27">
        <f t="shared" si="93"/>
        <v>0</v>
      </c>
      <c r="DG146" s="27">
        <f t="shared" si="93"/>
        <v>0</v>
      </c>
      <c r="DH146" s="27">
        <f t="shared" si="93"/>
        <v>0</v>
      </c>
      <c r="DI146" s="27">
        <f t="shared" si="93"/>
        <v>0</v>
      </c>
      <c r="DJ146" s="27">
        <f t="shared" si="93"/>
        <v>0</v>
      </c>
      <c r="DK146" s="27">
        <f t="shared" si="93"/>
        <v>0</v>
      </c>
      <c r="DL146" s="27">
        <f t="shared" si="93"/>
        <v>0</v>
      </c>
      <c r="DM146" s="27">
        <f t="shared" si="93"/>
        <v>0</v>
      </c>
      <c r="DN146" s="27">
        <f t="shared" si="93"/>
        <v>0</v>
      </c>
      <c r="DO146" s="27">
        <f t="shared" si="93"/>
        <v>0</v>
      </c>
      <c r="DP146" s="27">
        <f t="shared" si="93"/>
        <v>0</v>
      </c>
      <c r="DQ146" s="27">
        <f t="shared" si="93"/>
        <v>0</v>
      </c>
      <c r="DR146" s="27">
        <f t="shared" si="93"/>
        <v>0</v>
      </c>
      <c r="DS146" s="27">
        <f t="shared" si="93"/>
        <v>0</v>
      </c>
      <c r="DT146" s="27">
        <f t="shared" si="93"/>
        <v>0</v>
      </c>
      <c r="DU146" s="27">
        <f t="shared" si="93"/>
        <v>0</v>
      </c>
      <c r="DV146" s="27">
        <f t="shared" si="93"/>
        <v>0</v>
      </c>
      <c r="DW146" s="27">
        <f t="shared" si="93"/>
        <v>0</v>
      </c>
      <c r="DX146" s="27">
        <f t="shared" si="93"/>
        <v>0</v>
      </c>
      <c r="DY146" s="27">
        <f t="shared" si="93"/>
        <v>0</v>
      </c>
      <c r="DZ146" s="27">
        <f t="shared" si="93"/>
        <v>0</v>
      </c>
      <c r="EA146" s="27">
        <f aca="true" t="shared" si="94" ref="EA146:GL146">IF(EA42="Apr-Jun",EA133-EA128,0)</f>
        <v>0</v>
      </c>
      <c r="EB146" s="27">
        <f t="shared" si="94"/>
        <v>0</v>
      </c>
      <c r="EC146" s="27">
        <f t="shared" si="94"/>
        <v>0</v>
      </c>
      <c r="ED146" s="27">
        <f t="shared" si="94"/>
        <v>0</v>
      </c>
      <c r="EE146" s="27">
        <f t="shared" si="94"/>
        <v>0</v>
      </c>
      <c r="EF146" s="27">
        <f t="shared" si="94"/>
        <v>0</v>
      </c>
      <c r="EG146" s="27">
        <f t="shared" si="94"/>
        <v>0</v>
      </c>
      <c r="EH146" s="27">
        <f t="shared" si="94"/>
        <v>0</v>
      </c>
      <c r="EI146" s="27">
        <f t="shared" si="94"/>
        <v>0</v>
      </c>
      <c r="EJ146" s="27">
        <f t="shared" si="94"/>
        <v>0</v>
      </c>
      <c r="EK146" s="27">
        <f t="shared" si="94"/>
        <v>0</v>
      </c>
      <c r="EL146" s="27">
        <f t="shared" si="94"/>
        <v>0</v>
      </c>
      <c r="EM146" s="27">
        <f t="shared" si="94"/>
        <v>0</v>
      </c>
      <c r="EN146" s="27">
        <f t="shared" si="94"/>
        <v>0</v>
      </c>
      <c r="EO146" s="27">
        <f t="shared" si="94"/>
        <v>0</v>
      </c>
      <c r="EP146" s="27">
        <f t="shared" si="94"/>
        <v>0</v>
      </c>
      <c r="EQ146" s="27">
        <f t="shared" si="94"/>
        <v>0</v>
      </c>
      <c r="ER146" s="27">
        <f t="shared" si="94"/>
        <v>0</v>
      </c>
      <c r="ES146" s="27">
        <f t="shared" si="94"/>
        <v>0</v>
      </c>
      <c r="ET146" s="27">
        <f t="shared" si="94"/>
        <v>0</v>
      </c>
      <c r="EU146" s="27">
        <f t="shared" si="94"/>
        <v>0</v>
      </c>
      <c r="EV146" s="27">
        <f t="shared" si="94"/>
        <v>0</v>
      </c>
      <c r="EW146" s="27">
        <f t="shared" si="94"/>
        <v>0</v>
      </c>
      <c r="EX146" s="27">
        <f t="shared" si="94"/>
        <v>0</v>
      </c>
      <c r="EY146" s="27">
        <f t="shared" si="94"/>
        <v>0</v>
      </c>
      <c r="EZ146" s="27">
        <f t="shared" si="94"/>
        <v>0</v>
      </c>
      <c r="FA146" s="27">
        <f t="shared" si="94"/>
        <v>0</v>
      </c>
      <c r="FB146" s="27">
        <f t="shared" si="94"/>
        <v>0</v>
      </c>
      <c r="FC146" s="27">
        <f t="shared" si="94"/>
        <v>0</v>
      </c>
      <c r="FD146" s="27">
        <f t="shared" si="94"/>
        <v>0</v>
      </c>
      <c r="FE146" s="27">
        <f t="shared" si="94"/>
        <v>0</v>
      </c>
      <c r="FF146" s="27">
        <f t="shared" si="94"/>
        <v>0</v>
      </c>
      <c r="FG146" s="27">
        <f t="shared" si="94"/>
        <v>0</v>
      </c>
      <c r="FH146" s="27">
        <f t="shared" si="94"/>
        <v>0</v>
      </c>
      <c r="FI146" s="27">
        <f t="shared" si="94"/>
        <v>0</v>
      </c>
      <c r="FJ146" s="27">
        <f t="shared" si="94"/>
        <v>0</v>
      </c>
      <c r="FK146" s="27">
        <f t="shared" si="94"/>
        <v>0</v>
      </c>
      <c r="FL146" s="27">
        <f t="shared" si="94"/>
        <v>0</v>
      </c>
      <c r="FM146" s="27">
        <f t="shared" si="94"/>
        <v>0</v>
      </c>
      <c r="FN146" s="27">
        <f t="shared" si="94"/>
        <v>0</v>
      </c>
      <c r="FO146" s="27">
        <f t="shared" si="94"/>
        <v>0</v>
      </c>
      <c r="FP146" s="27">
        <f t="shared" si="94"/>
        <v>0</v>
      </c>
      <c r="FQ146" s="27">
        <f t="shared" si="94"/>
        <v>0</v>
      </c>
      <c r="FR146" s="27">
        <f t="shared" si="94"/>
        <v>0</v>
      </c>
      <c r="FS146" s="27">
        <f t="shared" si="94"/>
        <v>0</v>
      </c>
      <c r="FT146" s="27">
        <f t="shared" si="94"/>
        <v>0</v>
      </c>
      <c r="FU146" s="27">
        <f t="shared" si="94"/>
        <v>0</v>
      </c>
      <c r="FV146" s="27">
        <f t="shared" si="94"/>
        <v>0</v>
      </c>
      <c r="FW146" s="27">
        <f t="shared" si="94"/>
        <v>0</v>
      </c>
      <c r="FX146" s="27">
        <f t="shared" si="94"/>
        <v>0</v>
      </c>
      <c r="FY146" s="27">
        <f t="shared" si="94"/>
        <v>0</v>
      </c>
      <c r="FZ146" s="27">
        <f t="shared" si="94"/>
        <v>0</v>
      </c>
      <c r="GA146" s="27">
        <f t="shared" si="94"/>
        <v>0</v>
      </c>
      <c r="GB146" s="27">
        <f t="shared" si="94"/>
        <v>0</v>
      </c>
      <c r="GC146" s="27">
        <f t="shared" si="94"/>
        <v>0</v>
      </c>
      <c r="GD146" s="27">
        <f t="shared" si="94"/>
        <v>0</v>
      </c>
      <c r="GE146" s="27">
        <f t="shared" si="94"/>
        <v>0</v>
      </c>
      <c r="GF146" s="27">
        <f t="shared" si="94"/>
        <v>0</v>
      </c>
      <c r="GG146" s="27">
        <f t="shared" si="94"/>
        <v>0</v>
      </c>
      <c r="GH146" s="27">
        <f t="shared" si="94"/>
        <v>0</v>
      </c>
      <c r="GI146" s="27">
        <f t="shared" si="94"/>
        <v>0</v>
      </c>
      <c r="GJ146" s="27">
        <f t="shared" si="94"/>
        <v>0</v>
      </c>
      <c r="GK146" s="27">
        <f t="shared" si="94"/>
        <v>0</v>
      </c>
      <c r="GL146" s="27">
        <f t="shared" si="94"/>
        <v>0</v>
      </c>
      <c r="GM146" s="27">
        <f aca="true" t="shared" si="95" ref="GM146:IU146">IF(GM42="Apr-Jun",GM133-GM128,0)</f>
        <v>0</v>
      </c>
      <c r="GN146" s="27">
        <f t="shared" si="95"/>
        <v>0</v>
      </c>
      <c r="GO146" s="27">
        <f t="shared" si="95"/>
        <v>0</v>
      </c>
      <c r="GP146" s="27">
        <f t="shared" si="95"/>
        <v>0</v>
      </c>
      <c r="GQ146" s="27">
        <f t="shared" si="95"/>
        <v>0</v>
      </c>
      <c r="GR146" s="27">
        <f t="shared" si="95"/>
        <v>0</v>
      </c>
      <c r="GS146" s="27">
        <f t="shared" si="95"/>
        <v>0</v>
      </c>
      <c r="GT146" s="27">
        <f t="shared" si="95"/>
        <v>0</v>
      </c>
      <c r="GU146" s="27">
        <f t="shared" si="95"/>
        <v>0</v>
      </c>
      <c r="GV146" s="27">
        <f t="shared" si="95"/>
        <v>0</v>
      </c>
      <c r="GW146" s="27">
        <f t="shared" si="95"/>
        <v>0</v>
      </c>
      <c r="GX146" s="27">
        <f t="shared" si="95"/>
        <v>0</v>
      </c>
      <c r="GY146" s="27">
        <f t="shared" si="95"/>
        <v>0</v>
      </c>
      <c r="GZ146" s="27">
        <f t="shared" si="95"/>
        <v>0</v>
      </c>
      <c r="HA146" s="27">
        <f t="shared" si="95"/>
        <v>0</v>
      </c>
      <c r="HB146" s="27">
        <f t="shared" si="95"/>
        <v>0</v>
      </c>
      <c r="HC146" s="27">
        <f t="shared" si="95"/>
        <v>0</v>
      </c>
      <c r="HD146" s="27">
        <f t="shared" si="95"/>
        <v>0</v>
      </c>
      <c r="HE146" s="27">
        <f t="shared" si="95"/>
        <v>0</v>
      </c>
      <c r="HF146" s="27">
        <f t="shared" si="95"/>
        <v>0</v>
      </c>
      <c r="HG146" s="27">
        <f t="shared" si="95"/>
        <v>0</v>
      </c>
      <c r="HH146" s="27">
        <f t="shared" si="95"/>
        <v>0</v>
      </c>
      <c r="HI146" s="27">
        <f t="shared" si="95"/>
        <v>0</v>
      </c>
      <c r="HJ146" s="27">
        <f t="shared" si="95"/>
        <v>0</v>
      </c>
      <c r="HK146" s="27">
        <f t="shared" si="95"/>
        <v>0</v>
      </c>
      <c r="HL146" s="27">
        <f t="shared" si="95"/>
        <v>0</v>
      </c>
      <c r="HM146" s="27">
        <f t="shared" si="95"/>
        <v>0</v>
      </c>
      <c r="HN146" s="27">
        <f t="shared" si="95"/>
        <v>0</v>
      </c>
      <c r="HO146" s="27">
        <f t="shared" si="95"/>
        <v>0</v>
      </c>
      <c r="HP146" s="27">
        <f t="shared" si="95"/>
        <v>0</v>
      </c>
      <c r="HQ146" s="27">
        <f t="shared" si="95"/>
        <v>0</v>
      </c>
      <c r="HR146" s="27">
        <f t="shared" si="95"/>
        <v>0</v>
      </c>
      <c r="HS146" s="27">
        <f t="shared" si="95"/>
        <v>0</v>
      </c>
      <c r="HT146" s="27">
        <f t="shared" si="95"/>
        <v>0</v>
      </c>
      <c r="HU146" s="27">
        <f t="shared" si="95"/>
        <v>0</v>
      </c>
      <c r="HV146" s="27">
        <f t="shared" si="95"/>
        <v>0</v>
      </c>
      <c r="HW146" s="27">
        <f t="shared" si="95"/>
        <v>0</v>
      </c>
      <c r="HX146" s="27">
        <f t="shared" si="95"/>
        <v>0</v>
      </c>
      <c r="HY146" s="27">
        <f t="shared" si="95"/>
        <v>0</v>
      </c>
      <c r="HZ146" s="27">
        <f t="shared" si="95"/>
        <v>0</v>
      </c>
      <c r="IA146" s="27">
        <f t="shared" si="95"/>
        <v>0</v>
      </c>
      <c r="IB146" s="27">
        <f t="shared" si="95"/>
        <v>0</v>
      </c>
      <c r="IC146" s="27">
        <f t="shared" si="95"/>
        <v>0</v>
      </c>
      <c r="ID146" s="27">
        <f t="shared" si="95"/>
        <v>0</v>
      </c>
      <c r="IE146" s="27">
        <f t="shared" si="95"/>
        <v>0</v>
      </c>
      <c r="IF146" s="27">
        <f t="shared" si="95"/>
        <v>0</v>
      </c>
      <c r="IG146" s="27">
        <f t="shared" si="95"/>
        <v>0</v>
      </c>
      <c r="IH146" s="27">
        <f t="shared" si="95"/>
        <v>0</v>
      </c>
      <c r="II146" s="27">
        <f t="shared" si="95"/>
        <v>0</v>
      </c>
      <c r="IJ146" s="27">
        <f t="shared" si="95"/>
        <v>0</v>
      </c>
      <c r="IK146" s="27">
        <f t="shared" si="95"/>
        <v>0</v>
      </c>
      <c r="IL146" s="27">
        <f t="shared" si="95"/>
        <v>0</v>
      </c>
      <c r="IM146" s="27">
        <f t="shared" si="95"/>
        <v>0</v>
      </c>
      <c r="IN146" s="27">
        <f t="shared" si="95"/>
        <v>0</v>
      </c>
      <c r="IO146" s="27">
        <f t="shared" si="95"/>
        <v>0</v>
      </c>
      <c r="IP146" s="27">
        <f t="shared" si="95"/>
        <v>0</v>
      </c>
      <c r="IQ146" s="27">
        <f t="shared" si="95"/>
        <v>0</v>
      </c>
      <c r="IR146" s="27">
        <f t="shared" si="95"/>
        <v>0</v>
      </c>
      <c r="IS146" s="27">
        <f t="shared" si="95"/>
        <v>0</v>
      </c>
      <c r="IT146" s="27">
        <f t="shared" si="95"/>
        <v>0</v>
      </c>
      <c r="IU146" s="27">
        <f t="shared" si="95"/>
        <v>0</v>
      </c>
    </row>
    <row r="147" spans="1:255" s="27" customFormat="1" ht="15" hidden="1">
      <c r="A147" s="73" t="s">
        <v>331</v>
      </c>
      <c r="B147" s="27">
        <f>IF(B42="Jul-Sep",B133-B128,0)</f>
        <v>0</v>
      </c>
      <c r="C147" s="27">
        <f aca="true" t="shared" si="96" ref="C147:BN147">IF(C42="Jul-Sep",C133-C128,0)</f>
        <v>0</v>
      </c>
      <c r="D147" s="27">
        <f t="shared" si="96"/>
        <v>0</v>
      </c>
      <c r="E147" s="27">
        <f t="shared" si="96"/>
        <v>0</v>
      </c>
      <c r="F147" s="27">
        <f t="shared" si="96"/>
        <v>0</v>
      </c>
      <c r="G147" s="27">
        <f t="shared" si="96"/>
        <v>0</v>
      </c>
      <c r="H147" s="27">
        <f t="shared" si="96"/>
        <v>0</v>
      </c>
      <c r="I147" s="27">
        <f t="shared" si="96"/>
        <v>0</v>
      </c>
      <c r="J147" s="27">
        <f t="shared" si="96"/>
        <v>0</v>
      </c>
      <c r="K147" s="27">
        <f t="shared" si="96"/>
        <v>0</v>
      </c>
      <c r="L147" s="27">
        <f t="shared" si="96"/>
        <v>0</v>
      </c>
      <c r="M147" s="27">
        <f t="shared" si="96"/>
        <v>0</v>
      </c>
      <c r="N147" s="27">
        <f t="shared" si="96"/>
        <v>0</v>
      </c>
      <c r="O147" s="27">
        <f t="shared" si="96"/>
        <v>0</v>
      </c>
      <c r="P147" s="27">
        <f t="shared" si="96"/>
        <v>0</v>
      </c>
      <c r="Q147" s="27">
        <f t="shared" si="96"/>
        <v>0</v>
      </c>
      <c r="R147" s="27">
        <f t="shared" si="96"/>
        <v>0</v>
      </c>
      <c r="S147" s="27">
        <f t="shared" si="96"/>
        <v>0</v>
      </c>
      <c r="T147" s="27">
        <f t="shared" si="96"/>
        <v>0</v>
      </c>
      <c r="U147" s="27">
        <f t="shared" si="96"/>
        <v>0</v>
      </c>
      <c r="V147" s="27">
        <f t="shared" si="96"/>
        <v>0</v>
      </c>
      <c r="W147" s="27">
        <f t="shared" si="96"/>
        <v>0</v>
      </c>
      <c r="X147" s="27">
        <f t="shared" si="96"/>
        <v>0</v>
      </c>
      <c r="Y147" s="27">
        <f t="shared" si="96"/>
        <v>0</v>
      </c>
      <c r="Z147" s="27">
        <f t="shared" si="96"/>
        <v>0</v>
      </c>
      <c r="AA147" s="27">
        <f t="shared" si="96"/>
        <v>0</v>
      </c>
      <c r="AB147" s="27">
        <f t="shared" si="96"/>
        <v>0</v>
      </c>
      <c r="AC147" s="27">
        <f t="shared" si="96"/>
        <v>0</v>
      </c>
      <c r="AD147" s="27">
        <f t="shared" si="96"/>
        <v>0</v>
      </c>
      <c r="AE147" s="27">
        <f t="shared" si="96"/>
        <v>0</v>
      </c>
      <c r="AF147" s="27">
        <f t="shared" si="96"/>
        <v>0</v>
      </c>
      <c r="AG147" s="27">
        <f t="shared" si="96"/>
        <v>0</v>
      </c>
      <c r="AH147" s="27">
        <f t="shared" si="96"/>
        <v>0</v>
      </c>
      <c r="AI147" s="27">
        <f t="shared" si="96"/>
        <v>0</v>
      </c>
      <c r="AJ147" s="27">
        <f t="shared" si="96"/>
        <v>0</v>
      </c>
      <c r="AK147" s="27">
        <f t="shared" si="96"/>
        <v>0</v>
      </c>
      <c r="AL147" s="27">
        <f t="shared" si="96"/>
        <v>0</v>
      </c>
      <c r="AM147" s="27">
        <f t="shared" si="96"/>
        <v>0</v>
      </c>
      <c r="AN147" s="27">
        <f t="shared" si="96"/>
        <v>0</v>
      </c>
      <c r="AO147" s="27">
        <f t="shared" si="96"/>
        <v>0</v>
      </c>
      <c r="AP147" s="27">
        <f t="shared" si="96"/>
        <v>0</v>
      </c>
      <c r="AQ147" s="27">
        <f t="shared" si="96"/>
        <v>0</v>
      </c>
      <c r="AR147" s="27">
        <f t="shared" si="96"/>
        <v>0</v>
      </c>
      <c r="AS147" s="27">
        <f t="shared" si="96"/>
        <v>0</v>
      </c>
      <c r="AT147" s="27">
        <f t="shared" si="96"/>
        <v>0</v>
      </c>
      <c r="AU147" s="27">
        <f t="shared" si="96"/>
        <v>0</v>
      </c>
      <c r="AV147" s="27">
        <f t="shared" si="96"/>
        <v>0</v>
      </c>
      <c r="AW147" s="27">
        <f t="shared" si="96"/>
        <v>0</v>
      </c>
      <c r="AX147" s="27">
        <f t="shared" si="96"/>
        <v>0</v>
      </c>
      <c r="AY147" s="27">
        <f t="shared" si="96"/>
        <v>0</v>
      </c>
      <c r="AZ147" s="27">
        <f t="shared" si="96"/>
        <v>0</v>
      </c>
      <c r="BA147" s="27">
        <f t="shared" si="96"/>
        <v>0</v>
      </c>
      <c r="BB147" s="27">
        <f t="shared" si="96"/>
        <v>0</v>
      </c>
      <c r="BC147" s="27">
        <f t="shared" si="96"/>
        <v>0</v>
      </c>
      <c r="BD147" s="27">
        <f t="shared" si="96"/>
        <v>0</v>
      </c>
      <c r="BE147" s="27">
        <f t="shared" si="96"/>
        <v>0</v>
      </c>
      <c r="BF147" s="27">
        <f t="shared" si="96"/>
        <v>0</v>
      </c>
      <c r="BG147" s="27">
        <f t="shared" si="96"/>
        <v>0</v>
      </c>
      <c r="BH147" s="27">
        <f t="shared" si="96"/>
        <v>0</v>
      </c>
      <c r="BI147" s="27">
        <f t="shared" si="96"/>
        <v>0</v>
      </c>
      <c r="BJ147" s="27">
        <f t="shared" si="96"/>
        <v>0</v>
      </c>
      <c r="BK147" s="27">
        <f t="shared" si="96"/>
        <v>0</v>
      </c>
      <c r="BL147" s="27">
        <f t="shared" si="96"/>
        <v>0</v>
      </c>
      <c r="BM147" s="27">
        <f t="shared" si="96"/>
        <v>0</v>
      </c>
      <c r="BN147" s="27">
        <f t="shared" si="96"/>
        <v>0</v>
      </c>
      <c r="BO147" s="27">
        <f aca="true" t="shared" si="97" ref="BO147:DZ147">IF(BO42="Jul-Sep",BO133-BO128,0)</f>
        <v>0</v>
      </c>
      <c r="BP147" s="27">
        <f t="shared" si="97"/>
        <v>0</v>
      </c>
      <c r="BQ147" s="27">
        <f t="shared" si="97"/>
        <v>0</v>
      </c>
      <c r="BR147" s="27">
        <f t="shared" si="97"/>
        <v>0</v>
      </c>
      <c r="BS147" s="27">
        <f t="shared" si="97"/>
        <v>0</v>
      </c>
      <c r="BT147" s="27">
        <f t="shared" si="97"/>
        <v>0</v>
      </c>
      <c r="BU147" s="27">
        <f t="shared" si="97"/>
        <v>0</v>
      </c>
      <c r="BV147" s="27">
        <f t="shared" si="97"/>
        <v>0</v>
      </c>
      <c r="BW147" s="27">
        <f t="shared" si="97"/>
        <v>0</v>
      </c>
      <c r="BX147" s="27">
        <f t="shared" si="97"/>
        <v>0</v>
      </c>
      <c r="BY147" s="27">
        <f t="shared" si="97"/>
        <v>0</v>
      </c>
      <c r="BZ147" s="27">
        <f t="shared" si="97"/>
        <v>0</v>
      </c>
      <c r="CA147" s="27">
        <f t="shared" si="97"/>
        <v>0</v>
      </c>
      <c r="CB147" s="27">
        <f t="shared" si="97"/>
        <v>0</v>
      </c>
      <c r="CC147" s="27">
        <f t="shared" si="97"/>
        <v>0</v>
      </c>
      <c r="CD147" s="27">
        <f t="shared" si="97"/>
        <v>0</v>
      </c>
      <c r="CE147" s="27">
        <f t="shared" si="97"/>
        <v>0</v>
      </c>
      <c r="CF147" s="27">
        <f t="shared" si="97"/>
        <v>0</v>
      </c>
      <c r="CG147" s="27">
        <f t="shared" si="97"/>
        <v>0</v>
      </c>
      <c r="CH147" s="27">
        <f t="shared" si="97"/>
        <v>0</v>
      </c>
      <c r="CI147" s="27">
        <f t="shared" si="97"/>
        <v>0</v>
      </c>
      <c r="CJ147" s="27">
        <f t="shared" si="97"/>
        <v>0</v>
      </c>
      <c r="CK147" s="27">
        <f t="shared" si="97"/>
        <v>0</v>
      </c>
      <c r="CL147" s="27">
        <f t="shared" si="97"/>
        <v>0</v>
      </c>
      <c r="CM147" s="27">
        <f t="shared" si="97"/>
        <v>0</v>
      </c>
      <c r="CN147" s="27">
        <f t="shared" si="97"/>
        <v>0</v>
      </c>
      <c r="CO147" s="27">
        <f t="shared" si="97"/>
        <v>0</v>
      </c>
      <c r="CP147" s="27">
        <f t="shared" si="97"/>
        <v>0</v>
      </c>
      <c r="CQ147" s="27">
        <f t="shared" si="97"/>
        <v>0</v>
      </c>
      <c r="CR147" s="27">
        <f t="shared" si="97"/>
        <v>0</v>
      </c>
      <c r="CS147" s="27">
        <f t="shared" si="97"/>
        <v>0</v>
      </c>
      <c r="CT147" s="27">
        <f t="shared" si="97"/>
        <v>0</v>
      </c>
      <c r="CU147" s="27">
        <f t="shared" si="97"/>
        <v>0</v>
      </c>
      <c r="CV147" s="27">
        <f t="shared" si="97"/>
        <v>0</v>
      </c>
      <c r="CW147" s="27">
        <f t="shared" si="97"/>
        <v>0</v>
      </c>
      <c r="CX147" s="27">
        <f t="shared" si="97"/>
        <v>0</v>
      </c>
      <c r="CY147" s="27">
        <f t="shared" si="97"/>
        <v>0</v>
      </c>
      <c r="CZ147" s="27">
        <f t="shared" si="97"/>
        <v>0</v>
      </c>
      <c r="DA147" s="27">
        <f t="shared" si="97"/>
        <v>0</v>
      </c>
      <c r="DB147" s="27">
        <f t="shared" si="97"/>
        <v>0</v>
      </c>
      <c r="DC147" s="27">
        <f t="shared" si="97"/>
        <v>0</v>
      </c>
      <c r="DD147" s="27">
        <f t="shared" si="97"/>
        <v>0</v>
      </c>
      <c r="DE147" s="27">
        <f t="shared" si="97"/>
        <v>0</v>
      </c>
      <c r="DF147" s="27">
        <f t="shared" si="97"/>
        <v>0</v>
      </c>
      <c r="DG147" s="27">
        <f t="shared" si="97"/>
        <v>0</v>
      </c>
      <c r="DH147" s="27">
        <f t="shared" si="97"/>
        <v>0</v>
      </c>
      <c r="DI147" s="27">
        <f t="shared" si="97"/>
        <v>0</v>
      </c>
      <c r="DJ147" s="27">
        <f t="shared" si="97"/>
        <v>0</v>
      </c>
      <c r="DK147" s="27">
        <f t="shared" si="97"/>
        <v>0</v>
      </c>
      <c r="DL147" s="27">
        <f t="shared" si="97"/>
        <v>0</v>
      </c>
      <c r="DM147" s="27">
        <f t="shared" si="97"/>
        <v>0</v>
      </c>
      <c r="DN147" s="27">
        <f t="shared" si="97"/>
        <v>0</v>
      </c>
      <c r="DO147" s="27">
        <f t="shared" si="97"/>
        <v>0</v>
      </c>
      <c r="DP147" s="27">
        <f t="shared" si="97"/>
        <v>0</v>
      </c>
      <c r="DQ147" s="27">
        <f t="shared" si="97"/>
        <v>0</v>
      </c>
      <c r="DR147" s="27">
        <f t="shared" si="97"/>
        <v>0</v>
      </c>
      <c r="DS147" s="27">
        <f t="shared" si="97"/>
        <v>0</v>
      </c>
      <c r="DT147" s="27">
        <f t="shared" si="97"/>
        <v>0</v>
      </c>
      <c r="DU147" s="27">
        <f t="shared" si="97"/>
        <v>0</v>
      </c>
      <c r="DV147" s="27">
        <f t="shared" si="97"/>
        <v>0</v>
      </c>
      <c r="DW147" s="27">
        <f t="shared" si="97"/>
        <v>0</v>
      </c>
      <c r="DX147" s="27">
        <f t="shared" si="97"/>
        <v>0</v>
      </c>
      <c r="DY147" s="27">
        <f t="shared" si="97"/>
        <v>0</v>
      </c>
      <c r="DZ147" s="27">
        <f t="shared" si="97"/>
        <v>0</v>
      </c>
      <c r="EA147" s="27">
        <f aca="true" t="shared" si="98" ref="EA147:GL147">IF(EA42="Jul-Sep",EA133-EA128,0)</f>
        <v>0</v>
      </c>
      <c r="EB147" s="27">
        <f t="shared" si="98"/>
        <v>0</v>
      </c>
      <c r="EC147" s="27">
        <f t="shared" si="98"/>
        <v>0</v>
      </c>
      <c r="ED147" s="27">
        <f t="shared" si="98"/>
        <v>0</v>
      </c>
      <c r="EE147" s="27">
        <f t="shared" si="98"/>
        <v>0</v>
      </c>
      <c r="EF147" s="27">
        <f t="shared" si="98"/>
        <v>0</v>
      </c>
      <c r="EG147" s="27">
        <f t="shared" si="98"/>
        <v>0</v>
      </c>
      <c r="EH147" s="27">
        <f t="shared" si="98"/>
        <v>0</v>
      </c>
      <c r="EI147" s="27">
        <f t="shared" si="98"/>
        <v>0</v>
      </c>
      <c r="EJ147" s="27">
        <f t="shared" si="98"/>
        <v>0</v>
      </c>
      <c r="EK147" s="27">
        <f t="shared" si="98"/>
        <v>0</v>
      </c>
      <c r="EL147" s="27">
        <f t="shared" si="98"/>
        <v>0</v>
      </c>
      <c r="EM147" s="27">
        <f t="shared" si="98"/>
        <v>0</v>
      </c>
      <c r="EN147" s="27">
        <f t="shared" si="98"/>
        <v>0</v>
      </c>
      <c r="EO147" s="27">
        <f t="shared" si="98"/>
        <v>0</v>
      </c>
      <c r="EP147" s="27">
        <f t="shared" si="98"/>
        <v>0</v>
      </c>
      <c r="EQ147" s="27">
        <f t="shared" si="98"/>
        <v>0</v>
      </c>
      <c r="ER147" s="27">
        <f t="shared" si="98"/>
        <v>0</v>
      </c>
      <c r="ES147" s="27">
        <f t="shared" si="98"/>
        <v>0</v>
      </c>
      <c r="ET147" s="27">
        <f t="shared" si="98"/>
        <v>0</v>
      </c>
      <c r="EU147" s="27">
        <f t="shared" si="98"/>
        <v>0</v>
      </c>
      <c r="EV147" s="27">
        <f t="shared" si="98"/>
        <v>0</v>
      </c>
      <c r="EW147" s="27">
        <f t="shared" si="98"/>
        <v>0</v>
      </c>
      <c r="EX147" s="27">
        <f t="shared" si="98"/>
        <v>0</v>
      </c>
      <c r="EY147" s="27">
        <f t="shared" si="98"/>
        <v>0</v>
      </c>
      <c r="EZ147" s="27">
        <f t="shared" si="98"/>
        <v>0</v>
      </c>
      <c r="FA147" s="27">
        <f t="shared" si="98"/>
        <v>0</v>
      </c>
      <c r="FB147" s="27">
        <f t="shared" si="98"/>
        <v>0</v>
      </c>
      <c r="FC147" s="27">
        <f t="shared" si="98"/>
        <v>0</v>
      </c>
      <c r="FD147" s="27">
        <f t="shared" si="98"/>
        <v>0</v>
      </c>
      <c r="FE147" s="27">
        <f t="shared" si="98"/>
        <v>0</v>
      </c>
      <c r="FF147" s="27">
        <f t="shared" si="98"/>
        <v>0</v>
      </c>
      <c r="FG147" s="27">
        <f t="shared" si="98"/>
        <v>0</v>
      </c>
      <c r="FH147" s="27">
        <f t="shared" si="98"/>
        <v>0</v>
      </c>
      <c r="FI147" s="27">
        <f t="shared" si="98"/>
        <v>0</v>
      </c>
      <c r="FJ147" s="27">
        <f t="shared" si="98"/>
        <v>0</v>
      </c>
      <c r="FK147" s="27">
        <f t="shared" si="98"/>
        <v>0</v>
      </c>
      <c r="FL147" s="27">
        <f t="shared" si="98"/>
        <v>0</v>
      </c>
      <c r="FM147" s="27">
        <f t="shared" si="98"/>
        <v>0</v>
      </c>
      <c r="FN147" s="27">
        <f t="shared" si="98"/>
        <v>0</v>
      </c>
      <c r="FO147" s="27">
        <f t="shared" si="98"/>
        <v>0</v>
      </c>
      <c r="FP147" s="27">
        <f t="shared" si="98"/>
        <v>0</v>
      </c>
      <c r="FQ147" s="27">
        <f t="shared" si="98"/>
        <v>0</v>
      </c>
      <c r="FR147" s="27">
        <f t="shared" si="98"/>
        <v>0</v>
      </c>
      <c r="FS147" s="27">
        <f t="shared" si="98"/>
        <v>0</v>
      </c>
      <c r="FT147" s="27">
        <f t="shared" si="98"/>
        <v>0</v>
      </c>
      <c r="FU147" s="27">
        <f t="shared" si="98"/>
        <v>0</v>
      </c>
      <c r="FV147" s="27">
        <f t="shared" si="98"/>
        <v>0</v>
      </c>
      <c r="FW147" s="27">
        <f t="shared" si="98"/>
        <v>0</v>
      </c>
      <c r="FX147" s="27">
        <f t="shared" si="98"/>
        <v>0</v>
      </c>
      <c r="FY147" s="27">
        <f t="shared" si="98"/>
        <v>0</v>
      </c>
      <c r="FZ147" s="27">
        <f t="shared" si="98"/>
        <v>0</v>
      </c>
      <c r="GA147" s="27">
        <f t="shared" si="98"/>
        <v>0</v>
      </c>
      <c r="GB147" s="27">
        <f t="shared" si="98"/>
        <v>0</v>
      </c>
      <c r="GC147" s="27">
        <f t="shared" si="98"/>
        <v>0</v>
      </c>
      <c r="GD147" s="27">
        <f t="shared" si="98"/>
        <v>0</v>
      </c>
      <c r="GE147" s="27">
        <f t="shared" si="98"/>
        <v>0</v>
      </c>
      <c r="GF147" s="27">
        <f t="shared" si="98"/>
        <v>0</v>
      </c>
      <c r="GG147" s="27">
        <f t="shared" si="98"/>
        <v>0</v>
      </c>
      <c r="GH147" s="27">
        <f t="shared" si="98"/>
        <v>0</v>
      </c>
      <c r="GI147" s="27">
        <f t="shared" si="98"/>
        <v>0</v>
      </c>
      <c r="GJ147" s="27">
        <f t="shared" si="98"/>
        <v>0</v>
      </c>
      <c r="GK147" s="27">
        <f t="shared" si="98"/>
        <v>0</v>
      </c>
      <c r="GL147" s="27">
        <f t="shared" si="98"/>
        <v>0</v>
      </c>
      <c r="GM147" s="27">
        <f aca="true" t="shared" si="99" ref="GM147:IU147">IF(GM42="Jul-Sep",GM133-GM128,0)</f>
        <v>0</v>
      </c>
      <c r="GN147" s="27">
        <f t="shared" si="99"/>
        <v>0</v>
      </c>
      <c r="GO147" s="27">
        <f t="shared" si="99"/>
        <v>0</v>
      </c>
      <c r="GP147" s="27">
        <f t="shared" si="99"/>
        <v>0</v>
      </c>
      <c r="GQ147" s="27">
        <f t="shared" si="99"/>
        <v>0</v>
      </c>
      <c r="GR147" s="27">
        <f t="shared" si="99"/>
        <v>0</v>
      </c>
      <c r="GS147" s="27">
        <f t="shared" si="99"/>
        <v>0</v>
      </c>
      <c r="GT147" s="27">
        <f t="shared" si="99"/>
        <v>0</v>
      </c>
      <c r="GU147" s="27">
        <f t="shared" si="99"/>
        <v>0</v>
      </c>
      <c r="GV147" s="27">
        <f t="shared" si="99"/>
        <v>0</v>
      </c>
      <c r="GW147" s="27">
        <f t="shared" si="99"/>
        <v>0</v>
      </c>
      <c r="GX147" s="27">
        <f t="shared" si="99"/>
        <v>0</v>
      </c>
      <c r="GY147" s="27">
        <f t="shared" si="99"/>
        <v>0</v>
      </c>
      <c r="GZ147" s="27">
        <f t="shared" si="99"/>
        <v>0</v>
      </c>
      <c r="HA147" s="27">
        <f t="shared" si="99"/>
        <v>0</v>
      </c>
      <c r="HB147" s="27">
        <f t="shared" si="99"/>
        <v>0</v>
      </c>
      <c r="HC147" s="27">
        <f t="shared" si="99"/>
        <v>0</v>
      </c>
      <c r="HD147" s="27">
        <f t="shared" si="99"/>
        <v>0</v>
      </c>
      <c r="HE147" s="27">
        <f t="shared" si="99"/>
        <v>0</v>
      </c>
      <c r="HF147" s="27">
        <f t="shared" si="99"/>
        <v>0</v>
      </c>
      <c r="HG147" s="27">
        <f t="shared" si="99"/>
        <v>0</v>
      </c>
      <c r="HH147" s="27">
        <f t="shared" si="99"/>
        <v>0</v>
      </c>
      <c r="HI147" s="27">
        <f t="shared" si="99"/>
        <v>0</v>
      </c>
      <c r="HJ147" s="27">
        <f t="shared" si="99"/>
        <v>0</v>
      </c>
      <c r="HK147" s="27">
        <f t="shared" si="99"/>
        <v>0</v>
      </c>
      <c r="HL147" s="27">
        <f t="shared" si="99"/>
        <v>0</v>
      </c>
      <c r="HM147" s="27">
        <f t="shared" si="99"/>
        <v>0</v>
      </c>
      <c r="HN147" s="27">
        <f t="shared" si="99"/>
        <v>0</v>
      </c>
      <c r="HO147" s="27">
        <f t="shared" si="99"/>
        <v>0</v>
      </c>
      <c r="HP147" s="27">
        <f t="shared" si="99"/>
        <v>0</v>
      </c>
      <c r="HQ147" s="27">
        <f t="shared" si="99"/>
        <v>0</v>
      </c>
      <c r="HR147" s="27">
        <f t="shared" si="99"/>
        <v>0</v>
      </c>
      <c r="HS147" s="27">
        <f t="shared" si="99"/>
        <v>0</v>
      </c>
      <c r="HT147" s="27">
        <f t="shared" si="99"/>
        <v>0</v>
      </c>
      <c r="HU147" s="27">
        <f t="shared" si="99"/>
        <v>0</v>
      </c>
      <c r="HV147" s="27">
        <f t="shared" si="99"/>
        <v>0</v>
      </c>
      <c r="HW147" s="27">
        <f t="shared" si="99"/>
        <v>0</v>
      </c>
      <c r="HX147" s="27">
        <f t="shared" si="99"/>
        <v>0</v>
      </c>
      <c r="HY147" s="27">
        <f t="shared" si="99"/>
        <v>0</v>
      </c>
      <c r="HZ147" s="27">
        <f t="shared" si="99"/>
        <v>0</v>
      </c>
      <c r="IA147" s="27">
        <f t="shared" si="99"/>
        <v>0</v>
      </c>
      <c r="IB147" s="27">
        <f t="shared" si="99"/>
        <v>0</v>
      </c>
      <c r="IC147" s="27">
        <f t="shared" si="99"/>
        <v>0</v>
      </c>
      <c r="ID147" s="27">
        <f t="shared" si="99"/>
        <v>0</v>
      </c>
      <c r="IE147" s="27">
        <f t="shared" si="99"/>
        <v>0</v>
      </c>
      <c r="IF147" s="27">
        <f t="shared" si="99"/>
        <v>0</v>
      </c>
      <c r="IG147" s="27">
        <f t="shared" si="99"/>
        <v>0</v>
      </c>
      <c r="IH147" s="27">
        <f t="shared" si="99"/>
        <v>0</v>
      </c>
      <c r="II147" s="27">
        <f t="shared" si="99"/>
        <v>0</v>
      </c>
      <c r="IJ147" s="27">
        <f t="shared" si="99"/>
        <v>0</v>
      </c>
      <c r="IK147" s="27">
        <f t="shared" si="99"/>
        <v>0</v>
      </c>
      <c r="IL147" s="27">
        <f t="shared" si="99"/>
        <v>0</v>
      </c>
      <c r="IM147" s="27">
        <f t="shared" si="99"/>
        <v>0</v>
      </c>
      <c r="IN147" s="27">
        <f t="shared" si="99"/>
        <v>0</v>
      </c>
      <c r="IO147" s="27">
        <f t="shared" si="99"/>
        <v>0</v>
      </c>
      <c r="IP147" s="27">
        <f t="shared" si="99"/>
        <v>0</v>
      </c>
      <c r="IQ147" s="27">
        <f t="shared" si="99"/>
        <v>0</v>
      </c>
      <c r="IR147" s="27">
        <f t="shared" si="99"/>
        <v>0</v>
      </c>
      <c r="IS147" s="27">
        <f t="shared" si="99"/>
        <v>0</v>
      </c>
      <c r="IT147" s="27">
        <f t="shared" si="99"/>
        <v>0</v>
      </c>
      <c r="IU147" s="27">
        <f t="shared" si="99"/>
        <v>0</v>
      </c>
    </row>
    <row r="148" s="27" customFormat="1" ht="15" hidden="1">
      <c r="A148" s="73"/>
    </row>
    <row r="149" spans="1:5" s="27" customFormat="1" ht="15" hidden="1">
      <c r="A149" s="73" t="s">
        <v>174</v>
      </c>
      <c r="B149" s="27" t="s">
        <v>231</v>
      </c>
      <c r="C149" s="27" t="s">
        <v>232</v>
      </c>
      <c r="D149" s="27" t="s">
        <v>233</v>
      </c>
      <c r="E149" s="27" t="s">
        <v>298</v>
      </c>
    </row>
    <row r="150" spans="1:5" s="27" customFormat="1" ht="15" hidden="1">
      <c r="A150" s="73" t="s">
        <v>344</v>
      </c>
      <c r="B150" s="27">
        <f>COUNTIF(136:136,"&lt;0")</f>
        <v>0</v>
      </c>
      <c r="C150" s="27">
        <f>COUNTIF(137:137,"&lt;0")</f>
        <v>0</v>
      </c>
      <c r="D150" s="27">
        <f>COUNTIF(138:138,"&lt;0")</f>
        <v>0</v>
      </c>
      <c r="E150" s="27">
        <f>COUNTIF(139:139,"&lt;0")</f>
        <v>0</v>
      </c>
    </row>
    <row r="151" spans="1:5" s="27" customFormat="1" ht="15" hidden="1">
      <c r="A151" s="73" t="s">
        <v>345</v>
      </c>
      <c r="B151" s="27">
        <f>COUNTIF(140:140,"&gt;0")</f>
        <v>0</v>
      </c>
      <c r="C151" s="27">
        <f>COUNTIF(141:141,"&gt;0")</f>
        <v>0</v>
      </c>
      <c r="D151" s="27">
        <f>COUNTIF(142:142,"&gt;0")</f>
        <v>0</v>
      </c>
      <c r="E151" s="27">
        <f>COUNTIF(143:143,"&gt;0")</f>
        <v>0</v>
      </c>
    </row>
    <row r="152" spans="1:5" s="27" customFormat="1" ht="15" hidden="1">
      <c r="A152" s="73" t="s">
        <v>346</v>
      </c>
      <c r="B152" s="27">
        <f>COUNTIF(144:144,"&gt;0")</f>
        <v>0</v>
      </c>
      <c r="C152" s="27">
        <f>COUNTIF(145:145,"&gt;0")</f>
        <v>0</v>
      </c>
      <c r="D152" s="27">
        <f>COUNTIF(146:146,"&gt;0")</f>
        <v>0</v>
      </c>
      <c r="E152" s="27">
        <f>COUNTIF(147:147,"&gt;0")</f>
        <v>0</v>
      </c>
    </row>
    <row r="153" s="27" customFormat="1" ht="15" hidden="1">
      <c r="A153" s="73"/>
    </row>
    <row r="154" ht="15" hidden="1"/>
    <row r="163" ht="15"/>
    <row r="164" ht="15"/>
    <row r="165" ht="15"/>
  </sheetData>
  <sheetProtection password="E992" sheet="1" selectLockedCells="1"/>
  <dataValidations count="4">
    <dataValidation type="whole" allowBlank="1" showInputMessage="1" showErrorMessage="1" prompt="0 = never or almost never; &#10;1 = rarely; &#10;2 = sometimes; &#10;3 = often; &#10;4 = very often; &#10;5 = almost always." error="Response must be between 0 and 5" sqref="B8:IU41 B43:IU79">
      <formula1>0</formula1>
      <formula2>5</formula2>
    </dataValidation>
    <dataValidation allowBlank="1" showInputMessage="1" showErrorMessage="1" prompt="0 = never or almost never; &#10;1 = rarely; &#10;2 = sometimes; &#10;3 = often; &#10;4 = very often; &#10;5 = almost always." error="Response must be between 0 and 5" sqref="IV8:IV41 IV43:IV79"/>
    <dataValidation type="whole" allowBlank="1" showInputMessage="1" showErrorMessage="1" prompt="0 = much worse;&#10;1 = somewhat worse;&#10;2 = a little worse;&#10;3 = no change;&#10;4 = a little improved;&#10;5 = somwhat improved;&#10;6 = much improved" error="Responses must be between 0 and 6" sqref="B80:IV112 A80:A95 A98:A100">
      <formula1>0</formula1>
      <formula2>6</formula2>
    </dataValidation>
    <dataValidation type="list" allowBlank="1" showInputMessage="1" showErrorMessage="1" promptTitle="Quater of Post Test Completion" prompt="Oct-Dec&#10;Jan-Mar&#10;Apr-Jun&#10;Jul-Sep" sqref="B42:IV42">
      <formula1>"Oct-Dec, Jan-Mar, Apr-Jun, Jul-Sep"</formula1>
    </dataValidation>
  </dataValidation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1"/>
  <dimension ref="A1:A7"/>
  <sheetViews>
    <sheetView zoomScalePageLayoutView="0" workbookViewId="0" topLeftCell="D1">
      <selection activeCell="A1" sqref="A1:C16384"/>
    </sheetView>
  </sheetViews>
  <sheetFormatPr defaultColWidth="9.140625" defaultRowHeight="15"/>
  <cols>
    <col min="1" max="1" width="46.28125" style="0" hidden="1" customWidth="1"/>
    <col min="2" max="3" width="0" style="0" hidden="1" customWidth="1"/>
  </cols>
  <sheetData>
    <row r="1" ht="15">
      <c r="A1" s="161" t="s">
        <v>294</v>
      </c>
    </row>
    <row r="2" ht="15">
      <c r="A2" t="s">
        <v>295</v>
      </c>
    </row>
    <row r="3" ht="60">
      <c r="A3" s="160" t="s">
        <v>361</v>
      </c>
    </row>
    <row r="4" ht="15">
      <c r="A4" t="s">
        <v>296</v>
      </c>
    </row>
    <row r="5" ht="15">
      <c r="A5" t="s">
        <v>297</v>
      </c>
    </row>
    <row r="7" ht="15">
      <c r="A7" s="161" t="s">
        <v>362</v>
      </c>
    </row>
  </sheetData>
  <sheetProtection password="E992" sheet="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E Moore</dc:creator>
  <cp:keywords/>
  <dc:description/>
  <cp:lastModifiedBy>Lee Ann Cook</cp:lastModifiedBy>
  <cp:lastPrinted>2010-11-16T20:35:11Z</cp:lastPrinted>
  <dcterms:created xsi:type="dcterms:W3CDTF">2010-09-08T23:29:57Z</dcterms:created>
  <dcterms:modified xsi:type="dcterms:W3CDTF">2013-08-01T18:42:33Z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